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0E55B42F-59E9-4D01-92DF-4B884581E4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2" l="1"/>
  <c r="O12" i="2"/>
  <c r="N12" i="2"/>
  <c r="M12" i="2"/>
  <c r="L12" i="2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I9" i="2"/>
  <c r="H9" i="2"/>
  <c r="H13" i="2" s="1"/>
  <c r="G9" i="2"/>
  <c r="G13" i="2" s="1"/>
  <c r="F9" i="2"/>
  <c r="F13" i="2" s="1"/>
  <c r="E9" i="2"/>
  <c r="E13" i="2" s="1"/>
  <c r="J9" i="2" l="1"/>
  <c r="V9" i="2"/>
  <c r="K13" i="2"/>
  <c r="K15" i="2" s="1"/>
  <c r="N13" i="2"/>
  <c r="L13" i="2"/>
  <c r="F15" i="2"/>
  <c r="H15" i="2"/>
  <c r="M13" i="2"/>
  <c r="E15" i="2"/>
  <c r="G15" i="2"/>
  <c r="I13" i="2"/>
  <c r="N15" i="2" l="1"/>
  <c r="L15" i="2"/>
  <c r="I15" i="2"/>
  <c r="J13" i="2"/>
  <c r="O13" i="2"/>
  <c r="M15" i="2"/>
  <c r="O15" i="2" l="1"/>
  <c r="J15" i="2"/>
  <c r="O7" i="1" l="1"/>
  <c r="O8" i="1"/>
  <c r="O11" i="1"/>
  <c r="AE11" i="1"/>
  <c r="AD11" i="1"/>
  <c r="AC11" i="1"/>
  <c r="AB11" i="1"/>
  <c r="AA11" i="1"/>
  <c r="Z11" i="1"/>
  <c r="Y11" i="1"/>
  <c r="X11" i="1"/>
  <c r="W11" i="1"/>
  <c r="V11" i="1"/>
  <c r="U11" i="1"/>
  <c r="T11" i="1"/>
  <c r="I16" i="1" s="1"/>
  <c r="S11" i="1"/>
  <c r="H16" i="1" s="1"/>
  <c r="R11" i="1"/>
  <c r="G16" i="1"/>
  <c r="Q11" i="1"/>
  <c r="F16" i="1"/>
  <c r="P11" i="1"/>
  <c r="E16" i="1"/>
  <c r="M11" i="1"/>
  <c r="L11" i="1"/>
  <c r="K11" i="1"/>
  <c r="J11" i="1"/>
  <c r="I11" i="1"/>
  <c r="H11" i="1"/>
  <c r="H15" i="1" s="1"/>
  <c r="G11" i="1"/>
  <c r="G15" i="1" s="1"/>
  <c r="F11" i="1"/>
  <c r="F15" i="1" s="1"/>
  <c r="E11" i="1"/>
  <c r="E15" i="1" s="1"/>
  <c r="E18" i="1" s="1"/>
  <c r="I15" i="1"/>
  <c r="N11" i="1"/>
  <c r="N15" i="1" s="1"/>
  <c r="O15" i="1"/>
  <c r="M15" i="1" l="1"/>
  <c r="K15" i="1"/>
  <c r="F18" i="1"/>
  <c r="K16" i="1"/>
  <c r="L16" i="1"/>
  <c r="D12" i="1"/>
  <c r="G18" i="1"/>
  <c r="O16" i="1"/>
  <c r="M16" i="1"/>
  <c r="O18" i="1"/>
  <c r="K18" i="1"/>
  <c r="I18" i="1"/>
  <c r="H18" i="1"/>
  <c r="L18" i="1" s="1"/>
  <c r="L15" i="1"/>
  <c r="M18" i="1" l="1"/>
  <c r="N18" i="1"/>
</calcChain>
</file>

<file path=xl/sharedStrings.xml><?xml version="1.0" encoding="utf-8"?>
<sst xmlns="http://schemas.openxmlformats.org/spreadsheetml/2006/main" count="182" uniqueCount="72">
  <si>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</si>
  <si>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</si>
  <si>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</si>
  <si>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</si>
  <si>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</si>
  <si>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</si>
  <si>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</si>
  <si>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</si>
  <si>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</si>
  <si>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</si>
  <si>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</si>
  <si>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</si>
  <si>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</si>
  <si>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</si>
  <si>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</si>
  <si>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</si>
  <si>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</si>
  <si>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</si>
  <si>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</si>
  <si>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</si>
  <si>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</si>
  <si>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</si>
  <si>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</si>
  <si>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</si>
  <si>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</si>
  <si>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</si>
  <si>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</si>
  <si>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</si>
  <si>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</si>
  <si>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</si>
  <si>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</si>
  <si>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</si>
  <si>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</si>
  <si>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</si>
  <si>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</si>
  <si>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Kunnari</t>
  </si>
  <si>
    <t>K - %</t>
  </si>
  <si>
    <t>Pauliina Aalto</t>
  </si>
  <si>
    <t>LaJy</t>
  </si>
  <si>
    <t>Turku-Pesis</t>
  </si>
  <si>
    <t>1.  ottelu</t>
  </si>
  <si>
    <t xml:space="preserve">  30 v   6 kk 18 pv</t>
  </si>
  <si>
    <t>6.  ottelu</t>
  </si>
  <si>
    <t xml:space="preserve">  30 v   8 kk 24 pv</t>
  </si>
  <si>
    <t>6.</t>
  </si>
  <si>
    <t>Seurat</t>
  </si>
  <si>
    <t>Vakka-Pesis, Uusikaupunki  (1994), kasvattajaseura</t>
  </si>
  <si>
    <t>LaJy = Laitilan Jyske  (1911)</t>
  </si>
  <si>
    <t>22.10.1980   Uusikaupunki</t>
  </si>
  <si>
    <t>Turku-Pesis = Turku-Pesis (ent. Lännen Pallo)  (1949)</t>
  </si>
  <si>
    <t>9.</t>
  </si>
  <si>
    <t>Tittelit</t>
  </si>
  <si>
    <t>Paras pelaaja  (NYP)</t>
  </si>
  <si>
    <t xml:space="preserve">Lyöty </t>
  </si>
  <si>
    <t xml:space="preserve">Tuotu </t>
  </si>
  <si>
    <t>10.05. 2011  Turku-Pesis - Pesäkarhut  1-2  (2-1, 0-4, 0-0, 1-2)</t>
  </si>
  <si>
    <t>16.07. 2011  Turku-Pesis - SiiPe  2-0  (2-0, 1-0)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</si>
  <si>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</si>
  <si>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</si>
  <si>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</si>
  <si>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</si>
  <si>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</si>
  <si>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</si>
  <si>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</si>
  <si>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</si>
  <si>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</si>
  <si>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</si>
  <si>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5.</t>
  </si>
  <si>
    <t>1.</t>
  </si>
  <si>
    <t>2.</t>
  </si>
  <si>
    <t>3.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</si>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</sst>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165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8" borderId="1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/>
    <xf numFmtId="0" fontId="1" fillId="2" borderId="13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3" xfId="0" applyFont="1" applyFill="1" applyBorder="1" applyAlignment="1">
      <alignment horizontal="center"/>
    </xf>
    <xf numFmtId="165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165" fontId="1" fillId="3" borderId="3" xfId="0" applyNumberFormat="1" applyFont="1" applyFill="1" applyBorder="1"/>
    <xf numFmtId="49" fontId="1" fillId="3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6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4" customWidth="1"/>
    <col min="4" max="4" width="13" style="65" customWidth="1"/>
    <col min="5" max="12" width="5.7109375" style="65" customWidth="1"/>
    <col min="13" max="13" width="6.28515625" style="65" customWidth="1"/>
    <col min="14" max="14" width="8.28515625" style="65" customWidth="1"/>
    <col min="15" max="15" width="0.7109375" style="65" customWidth="1"/>
    <col min="16" max="23" width="5.7109375" style="65" customWidth="1"/>
    <col min="24" max="31" width="5.7109375" style="25" customWidth="1"/>
    <col min="32" max="32" width="25.28515625" style="25" customWidth="1"/>
    <col min="33" max="33" width="6.7109375" style="25" customWidth="1"/>
    <col min="34" max="34" width="16.85546875" style="25" customWidth="1"/>
    <col min="35" max="16384" width="9.140625" style="25"/>
  </cols>
  <sheetData>
    <row r="1" spans="1:38" s="9" customFormat="1" ht="15" customHeight="1" x14ac:dyDescent="0.25">
      <c r="A1" s="1"/>
      <c r="B1" s="2" t="s">
        <v>37</v>
      </c>
      <c r="C1" s="2"/>
      <c r="D1" s="3"/>
      <c r="E1" s="4" t="s">
        <v>48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13" t="s">
        <v>51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2008</v>
      </c>
      <c r="C4" s="26" t="s">
        <v>44</v>
      </c>
      <c r="D4" s="27" t="s">
        <v>38</v>
      </c>
      <c r="E4" s="26"/>
      <c r="F4" s="27" t="s">
        <v>33</v>
      </c>
      <c r="G4" s="67"/>
      <c r="H4" s="66"/>
      <c r="I4" s="26"/>
      <c r="J4" s="26"/>
      <c r="K4" s="26"/>
      <c r="L4" s="26"/>
      <c r="M4" s="26"/>
      <c r="N4" s="28"/>
      <c r="O4" s="24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2009</v>
      </c>
      <c r="C5" s="26" t="s">
        <v>68</v>
      </c>
      <c r="D5" s="27" t="s">
        <v>38</v>
      </c>
      <c r="E5" s="26"/>
      <c r="F5" s="27" t="s">
        <v>33</v>
      </c>
      <c r="G5" s="67"/>
      <c r="H5" s="66"/>
      <c r="I5" s="26"/>
      <c r="J5" s="26"/>
      <c r="K5" s="26"/>
      <c r="L5" s="26"/>
      <c r="M5" s="26"/>
      <c r="N5" s="28"/>
      <c r="O5" s="24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2010</v>
      </c>
      <c r="C6" s="26" t="s">
        <v>69</v>
      </c>
      <c r="D6" s="27" t="s">
        <v>38</v>
      </c>
      <c r="E6" s="26"/>
      <c r="F6" s="27" t="s">
        <v>33</v>
      </c>
      <c r="G6" s="67"/>
      <c r="H6" s="66"/>
      <c r="I6" s="26"/>
      <c r="J6" s="26"/>
      <c r="K6" s="26"/>
      <c r="L6" s="26"/>
      <c r="M6" s="26"/>
      <c r="N6" s="28"/>
      <c r="O6" s="24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13" t="s">
        <v>52</v>
      </c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29">
        <v>2011</v>
      </c>
      <c r="C7" s="29" t="s">
        <v>44</v>
      </c>
      <c r="D7" s="32" t="s">
        <v>39</v>
      </c>
      <c r="E7" s="29">
        <v>14</v>
      </c>
      <c r="F7" s="29">
        <v>1</v>
      </c>
      <c r="G7" s="29">
        <v>0</v>
      </c>
      <c r="H7" s="29">
        <v>5</v>
      </c>
      <c r="I7" s="29">
        <v>23</v>
      </c>
      <c r="J7" s="29">
        <v>14</v>
      </c>
      <c r="K7" s="29">
        <v>6</v>
      </c>
      <c r="L7" s="29">
        <v>2</v>
      </c>
      <c r="M7" s="29">
        <v>1</v>
      </c>
      <c r="N7" s="33">
        <v>0.32400000000000001</v>
      </c>
      <c r="O7" s="34">
        <f>PRODUCT(I7/N7)</f>
        <v>70.987654320987659</v>
      </c>
      <c r="P7" s="29">
        <v>3</v>
      </c>
      <c r="Q7" s="29">
        <v>0</v>
      </c>
      <c r="R7" s="29">
        <v>0</v>
      </c>
      <c r="S7" s="29">
        <v>0</v>
      </c>
      <c r="T7" s="29">
        <v>4</v>
      </c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1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29">
        <v>2012</v>
      </c>
      <c r="C8" s="29" t="s">
        <v>50</v>
      </c>
      <c r="D8" s="32" t="s">
        <v>39</v>
      </c>
      <c r="E8" s="29">
        <v>4</v>
      </c>
      <c r="F8" s="29">
        <v>0</v>
      </c>
      <c r="G8" s="29">
        <v>0</v>
      </c>
      <c r="H8" s="29">
        <v>2</v>
      </c>
      <c r="I8" s="29">
        <v>9</v>
      </c>
      <c r="J8" s="29">
        <v>5</v>
      </c>
      <c r="K8" s="29">
        <v>3</v>
      </c>
      <c r="L8" s="29">
        <v>1</v>
      </c>
      <c r="M8" s="29">
        <v>0</v>
      </c>
      <c r="N8" s="33">
        <v>0.47399999999999998</v>
      </c>
      <c r="O8" s="34">
        <f>PRODUCT(I8/N8)</f>
        <v>18.9873417721519</v>
      </c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31"/>
      <c r="AC8" s="29"/>
      <c r="AD8" s="29"/>
      <c r="AE8" s="29"/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26">
        <v>2013</v>
      </c>
      <c r="C9" s="26" t="s">
        <v>71</v>
      </c>
      <c r="D9" s="27" t="s">
        <v>38</v>
      </c>
      <c r="E9" s="26"/>
      <c r="F9" s="27" t="s">
        <v>33</v>
      </c>
      <c r="G9" s="67"/>
      <c r="H9" s="66"/>
      <c r="I9" s="26"/>
      <c r="J9" s="26"/>
      <c r="K9" s="26"/>
      <c r="L9" s="26"/>
      <c r="M9" s="26"/>
      <c r="N9" s="28"/>
      <c r="O9" s="24"/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31"/>
      <c r="AC9" s="29"/>
      <c r="AD9" s="29"/>
      <c r="AE9" s="29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26">
        <v>2014</v>
      </c>
      <c r="C10" s="26" t="s">
        <v>70</v>
      </c>
      <c r="D10" s="27" t="s">
        <v>38</v>
      </c>
      <c r="E10" s="26"/>
      <c r="F10" s="27" t="s">
        <v>33</v>
      </c>
      <c r="G10" s="67"/>
      <c r="H10" s="66"/>
      <c r="I10" s="26"/>
      <c r="J10" s="26"/>
      <c r="K10" s="26"/>
      <c r="L10" s="26"/>
      <c r="M10" s="26"/>
      <c r="N10" s="28"/>
      <c r="O10" s="24"/>
      <c r="P10" s="29"/>
      <c r="Q10" s="29"/>
      <c r="R10" s="29"/>
      <c r="S10" s="29"/>
      <c r="T10" s="29"/>
      <c r="U10" s="30"/>
      <c r="V10" s="30"/>
      <c r="W10" s="30"/>
      <c r="X10" s="30"/>
      <c r="Y10" s="30"/>
      <c r="Z10" s="29"/>
      <c r="AA10" s="29"/>
      <c r="AB10" s="31"/>
      <c r="AC10" s="29"/>
      <c r="AD10" s="29"/>
      <c r="AE10" s="29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16" t="s">
        <v>9</v>
      </c>
      <c r="C11" s="17"/>
      <c r="D11" s="15"/>
      <c r="E11" s="18">
        <f t="shared" ref="E11:M11" si="0">SUM(E4:E10)</f>
        <v>18</v>
      </c>
      <c r="F11" s="18">
        <f t="shared" si="0"/>
        <v>1</v>
      </c>
      <c r="G11" s="18">
        <f t="shared" si="0"/>
        <v>0</v>
      </c>
      <c r="H11" s="18">
        <f t="shared" si="0"/>
        <v>7</v>
      </c>
      <c r="I11" s="18">
        <f t="shared" si="0"/>
        <v>32</v>
      </c>
      <c r="J11" s="18">
        <f t="shared" si="0"/>
        <v>19</v>
      </c>
      <c r="K11" s="18">
        <f t="shared" si="0"/>
        <v>9</v>
      </c>
      <c r="L11" s="18">
        <f t="shared" si="0"/>
        <v>3</v>
      </c>
      <c r="M11" s="18">
        <f t="shared" si="0"/>
        <v>1</v>
      </c>
      <c r="N11" s="35">
        <f>PRODUCT(I11/O11)</f>
        <v>0.35565436387320881</v>
      </c>
      <c r="O11" s="36">
        <f>SUM(O7:O10)</f>
        <v>89.974996093139566</v>
      </c>
      <c r="P11" s="18">
        <f t="shared" ref="P11:AE11" si="1">SUM(P4:P10)</f>
        <v>3</v>
      </c>
      <c r="Q11" s="18">
        <f t="shared" si="1"/>
        <v>0</v>
      </c>
      <c r="R11" s="18">
        <f t="shared" si="1"/>
        <v>0</v>
      </c>
      <c r="S11" s="18">
        <f t="shared" si="1"/>
        <v>0</v>
      </c>
      <c r="T11" s="18">
        <f t="shared" si="1"/>
        <v>4</v>
      </c>
      <c r="U11" s="18">
        <f t="shared" si="1"/>
        <v>0</v>
      </c>
      <c r="V11" s="18">
        <f t="shared" si="1"/>
        <v>0</v>
      </c>
      <c r="W11" s="18">
        <f t="shared" si="1"/>
        <v>0</v>
      </c>
      <c r="X11" s="18">
        <f t="shared" si="1"/>
        <v>0</v>
      </c>
      <c r="Y11" s="18">
        <f t="shared" si="1"/>
        <v>0</v>
      </c>
      <c r="Z11" s="18">
        <f t="shared" si="1"/>
        <v>0</v>
      </c>
      <c r="AA11" s="18">
        <f t="shared" si="1"/>
        <v>0</v>
      </c>
      <c r="AB11" s="18">
        <f t="shared" si="1"/>
        <v>0</v>
      </c>
      <c r="AC11" s="18">
        <f t="shared" si="1"/>
        <v>0</v>
      </c>
      <c r="AD11" s="18">
        <f t="shared" si="1"/>
        <v>0</v>
      </c>
      <c r="AE11" s="18">
        <f t="shared" si="1"/>
        <v>0</v>
      </c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32" t="s">
        <v>2</v>
      </c>
      <c r="C12" s="37"/>
      <c r="D12" s="38">
        <f>SUM(F11:H11)+((I11-F11-G11)/3)+(E11/3)+(Z11*25)+(AA11*25)+(AB11*10)+(AC11*25)+(AD11*20)+(AE11*15)</f>
        <v>24.333333333333336</v>
      </c>
      <c r="E12" s="1"/>
      <c r="F12" s="1"/>
      <c r="G12" s="1"/>
      <c r="H12" s="1"/>
      <c r="I12" s="1"/>
      <c r="J12" s="1"/>
      <c r="K12" s="1"/>
      <c r="L12" s="1"/>
      <c r="M12" s="1"/>
      <c r="N12" s="39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40"/>
      <c r="AE12" s="1"/>
      <c r="AF12" s="1"/>
      <c r="AG12" s="23"/>
      <c r="AH12" s="8"/>
      <c r="AI12" s="8"/>
      <c r="AJ12" s="8"/>
      <c r="AK12" s="8"/>
      <c r="AL12" s="8"/>
    </row>
    <row r="13" spans="1:38" s="9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9"/>
      <c r="O13" s="4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42"/>
      <c r="AG13" s="23"/>
      <c r="AH13" s="8"/>
      <c r="AI13" s="8"/>
      <c r="AJ13" s="8"/>
      <c r="AK13" s="8"/>
      <c r="AL13" s="8"/>
    </row>
    <row r="14" spans="1:38" ht="15" customHeight="1" x14ac:dyDescent="0.25">
      <c r="A14" s="1"/>
      <c r="B14" s="22" t="s">
        <v>16</v>
      </c>
      <c r="C14" s="43"/>
      <c r="D14" s="43"/>
      <c r="E14" s="18" t="s">
        <v>4</v>
      </c>
      <c r="F14" s="18" t="s">
        <v>13</v>
      </c>
      <c r="G14" s="15" t="s">
        <v>14</v>
      </c>
      <c r="H14" s="18" t="s">
        <v>15</v>
      </c>
      <c r="I14" s="18" t="s">
        <v>3</v>
      </c>
      <c r="J14" s="1"/>
      <c r="K14" s="18" t="s">
        <v>25</v>
      </c>
      <c r="L14" s="18" t="s">
        <v>26</v>
      </c>
      <c r="M14" s="18" t="s">
        <v>27</v>
      </c>
      <c r="N14" s="35" t="s">
        <v>36</v>
      </c>
      <c r="O14" s="24"/>
      <c r="P14" s="44" t="s">
        <v>32</v>
      </c>
      <c r="Q14" s="12"/>
      <c r="R14" s="12"/>
      <c r="S14" s="12"/>
      <c r="T14" s="45"/>
      <c r="U14" s="45"/>
      <c r="V14" s="45"/>
      <c r="W14" s="45"/>
      <c r="X14" s="45"/>
      <c r="Y14" s="12"/>
      <c r="Z14" s="12"/>
      <c r="AA14" s="12"/>
      <c r="AB14" s="12"/>
      <c r="AC14" s="12"/>
      <c r="AD14" s="12"/>
      <c r="AE14" s="12"/>
      <c r="AF14" s="46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44" t="s">
        <v>17</v>
      </c>
      <c r="C15" s="12"/>
      <c r="D15" s="47"/>
      <c r="E15" s="29">
        <f>PRODUCT(E11)</f>
        <v>18</v>
      </c>
      <c r="F15" s="29">
        <f>PRODUCT(F11)</f>
        <v>1</v>
      </c>
      <c r="G15" s="29">
        <f>PRODUCT(G11)</f>
        <v>0</v>
      </c>
      <c r="H15" s="29">
        <f>PRODUCT(H11)</f>
        <v>7</v>
      </c>
      <c r="I15" s="29">
        <f>PRODUCT(I11)</f>
        <v>32</v>
      </c>
      <c r="J15" s="1"/>
      <c r="K15" s="48">
        <f>PRODUCT((F15+G15)/E15)</f>
        <v>5.5555555555555552E-2</v>
      </c>
      <c r="L15" s="48">
        <f>PRODUCT(H15/E15)</f>
        <v>0.3888888888888889</v>
      </c>
      <c r="M15" s="48">
        <f>PRODUCT(I15/E15)</f>
        <v>1.7777777777777777</v>
      </c>
      <c r="N15" s="33">
        <f>PRODUCT(N11)</f>
        <v>0.35565436387320881</v>
      </c>
      <c r="O15" s="24">
        <f>PRODUCT(O11)</f>
        <v>89.974996093139566</v>
      </c>
      <c r="P15" s="68" t="s">
        <v>34</v>
      </c>
      <c r="Q15" s="69"/>
      <c r="R15" s="70" t="s">
        <v>55</v>
      </c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1" t="s">
        <v>40</v>
      </c>
      <c r="AD15" s="71"/>
      <c r="AE15" s="72" t="s">
        <v>41</v>
      </c>
      <c r="AF15" s="73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49" t="s">
        <v>18</v>
      </c>
      <c r="C16" s="50"/>
      <c r="D16" s="51"/>
      <c r="E16" s="29">
        <f>PRODUCT(P11)</f>
        <v>3</v>
      </c>
      <c r="F16" s="29">
        <f>PRODUCT(Q11)</f>
        <v>0</v>
      </c>
      <c r="G16" s="29">
        <f>PRODUCT(R11)</f>
        <v>0</v>
      </c>
      <c r="H16" s="29">
        <f>PRODUCT(S11)</f>
        <v>0</v>
      </c>
      <c r="I16" s="29">
        <f>PRODUCT(T11)</f>
        <v>4</v>
      </c>
      <c r="J16" s="1"/>
      <c r="K16" s="48">
        <f>PRODUCT((F16+G16)/E16)</f>
        <v>0</v>
      </c>
      <c r="L16" s="48">
        <f>PRODUCT(H16/E16)</f>
        <v>0</v>
      </c>
      <c r="M16" s="48">
        <f>PRODUCT(I16/E16)</f>
        <v>1.3333333333333333</v>
      </c>
      <c r="N16" s="33">
        <v>0.23499999999999999</v>
      </c>
      <c r="O16" s="34">
        <f>PRODUCT(I16/N16)</f>
        <v>17.021276595744681</v>
      </c>
      <c r="P16" s="74" t="s">
        <v>53</v>
      </c>
      <c r="Q16" s="75"/>
      <c r="R16" s="76" t="s">
        <v>56</v>
      </c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7" t="s">
        <v>42</v>
      </c>
      <c r="AD16" s="77"/>
      <c r="AE16" s="78" t="s">
        <v>43</v>
      </c>
      <c r="AF16" s="79"/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52" t="s">
        <v>19</v>
      </c>
      <c r="C17" s="53"/>
      <c r="D17" s="54"/>
      <c r="E17" s="30"/>
      <c r="F17" s="30"/>
      <c r="G17" s="30"/>
      <c r="H17" s="30"/>
      <c r="I17" s="30"/>
      <c r="J17" s="1"/>
      <c r="K17" s="55"/>
      <c r="L17" s="55"/>
      <c r="M17" s="55"/>
      <c r="N17" s="56"/>
      <c r="O17" s="24"/>
      <c r="P17" s="74" t="s">
        <v>54</v>
      </c>
      <c r="Q17" s="75"/>
      <c r="R17" s="76" t="s">
        <v>56</v>
      </c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7" t="s">
        <v>42</v>
      </c>
      <c r="AD17" s="77"/>
      <c r="AE17" s="78" t="s">
        <v>43</v>
      </c>
      <c r="AF17" s="79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57" t="s">
        <v>20</v>
      </c>
      <c r="C18" s="58"/>
      <c r="D18" s="59"/>
      <c r="E18" s="18">
        <f>SUM(E15:E17)</f>
        <v>21</v>
      </c>
      <c r="F18" s="18">
        <f>SUM(F15:F17)</f>
        <v>1</v>
      </c>
      <c r="G18" s="18">
        <f>SUM(G15:G17)</f>
        <v>0</v>
      </c>
      <c r="H18" s="18">
        <f>SUM(H15:H17)</f>
        <v>7</v>
      </c>
      <c r="I18" s="18">
        <f>SUM(I15:I17)</f>
        <v>36</v>
      </c>
      <c r="J18" s="1"/>
      <c r="K18" s="60">
        <f>PRODUCT((F18+G18)/E18)</f>
        <v>4.7619047619047616E-2</v>
      </c>
      <c r="L18" s="60">
        <f>PRODUCT(H18/E18)</f>
        <v>0.33333333333333331</v>
      </c>
      <c r="M18" s="60">
        <f>PRODUCT(I18/E18)</f>
        <v>1.7142857142857142</v>
      </c>
      <c r="N18" s="35">
        <f>PRODUCT(I18/O18)</f>
        <v>0.33646031861949161</v>
      </c>
      <c r="O18" s="24">
        <f>SUM(O15:O17)</f>
        <v>106.99627268888425</v>
      </c>
      <c r="P18" s="80" t="s">
        <v>35</v>
      </c>
      <c r="Q18" s="81"/>
      <c r="R18" s="82" t="s">
        <v>56</v>
      </c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3" t="s">
        <v>42</v>
      </c>
      <c r="AD18" s="83"/>
      <c r="AE18" s="84" t="s">
        <v>43</v>
      </c>
      <c r="AF18" s="85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40"/>
      <c r="C19" s="40"/>
      <c r="D19" s="40"/>
      <c r="E19" s="40"/>
      <c r="F19" s="40"/>
      <c r="G19" s="40"/>
      <c r="H19" s="40"/>
      <c r="I19" s="40"/>
      <c r="J19" s="1"/>
      <c r="K19" s="40"/>
      <c r="L19" s="40"/>
      <c r="M19" s="40"/>
      <c r="N19" s="39"/>
      <c r="O19" s="24"/>
      <c r="P19" s="1"/>
      <c r="Q19" s="1"/>
      <c r="R19" s="1"/>
      <c r="S19" s="1"/>
      <c r="T19" s="24"/>
      <c r="U19" s="24"/>
      <c r="V19" s="6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23"/>
      <c r="AH19" s="8"/>
      <c r="AI19" s="8"/>
      <c r="AJ19" s="8"/>
      <c r="AK19" s="8"/>
      <c r="AL19" s="8"/>
    </row>
    <row r="20" spans="1:38" ht="15" customHeight="1" x14ac:dyDescent="0.25">
      <c r="A20" s="1"/>
      <c r="B20" s="1" t="s">
        <v>45</v>
      </c>
      <c r="C20" s="1"/>
      <c r="D20" s="1" t="s">
        <v>46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24"/>
      <c r="U20" s="24"/>
      <c r="V20" s="61"/>
      <c r="W20" s="1"/>
      <c r="X20" s="1"/>
      <c r="Y20" s="1"/>
      <c r="Z20" s="1"/>
      <c r="AA20" s="1"/>
      <c r="AB20" s="1"/>
      <c r="AC20" s="1"/>
      <c r="AD20" s="1"/>
      <c r="AE20" s="1"/>
      <c r="AF20" s="42"/>
      <c r="AG20" s="23"/>
      <c r="AH20" s="8"/>
      <c r="AI20" s="8"/>
      <c r="AJ20" s="8"/>
      <c r="AK20" s="8"/>
      <c r="AL20" s="8"/>
    </row>
    <row r="21" spans="1:38" ht="15" customHeight="1" x14ac:dyDescent="0.25">
      <c r="A21" s="1"/>
      <c r="B21" s="1"/>
      <c r="C21" s="1"/>
      <c r="D21" s="1" t="s">
        <v>47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24"/>
      <c r="U21" s="24"/>
      <c r="V21" s="61"/>
      <c r="W21" s="1"/>
      <c r="X21" s="1"/>
      <c r="Y21" s="1"/>
      <c r="Z21" s="1"/>
      <c r="AA21" s="1"/>
      <c r="AB21" s="1"/>
      <c r="AC21" s="1"/>
      <c r="AD21" s="1"/>
      <c r="AE21" s="1"/>
      <c r="AF21" s="42"/>
      <c r="AG21" s="23"/>
      <c r="AH21" s="8"/>
      <c r="AI21" s="8"/>
      <c r="AJ21" s="8"/>
      <c r="AK21" s="8"/>
      <c r="AL21" s="8"/>
    </row>
    <row r="22" spans="1:38" ht="15" customHeight="1" x14ac:dyDescent="0.25">
      <c r="A22" s="1"/>
      <c r="B22" s="1"/>
      <c r="C22" s="1"/>
      <c r="D22" s="1" t="s">
        <v>49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24"/>
      <c r="U22" s="24"/>
      <c r="V22" s="61"/>
      <c r="W22" s="1"/>
      <c r="X22" s="1"/>
      <c r="Y22" s="1"/>
      <c r="Z22" s="1"/>
      <c r="AA22" s="1"/>
      <c r="AB22" s="1"/>
      <c r="AC22" s="1"/>
      <c r="AD22" s="1"/>
      <c r="AE22" s="1"/>
      <c r="AF22" s="42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24"/>
      <c r="U23" s="24"/>
      <c r="V23" s="61"/>
      <c r="W23" s="1"/>
      <c r="X23" s="1"/>
      <c r="Y23" s="1"/>
      <c r="Z23" s="1"/>
      <c r="AA23" s="1"/>
      <c r="AB23" s="1"/>
      <c r="AC23" s="1"/>
      <c r="AD23" s="1"/>
      <c r="AE23" s="1"/>
      <c r="AF23" s="42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24"/>
      <c r="U24" s="24"/>
      <c r="V24" s="61"/>
      <c r="W24" s="1"/>
      <c r="X24" s="1"/>
      <c r="Y24" s="1"/>
      <c r="Z24" s="1"/>
      <c r="AA24" s="1"/>
      <c r="AB24" s="1"/>
      <c r="AC24" s="1"/>
      <c r="AD24" s="1"/>
      <c r="AE24" s="1"/>
      <c r="AF24" s="42"/>
      <c r="AG24" s="23"/>
      <c r="AH24" s="8"/>
      <c r="AI24" s="8"/>
      <c r="AJ24" s="8"/>
      <c r="AK24" s="8"/>
      <c r="AL24" s="8"/>
    </row>
    <row r="25" spans="1:38" s="63" customFormat="1" ht="15" customHeight="1" x14ac:dyDescent="0.25">
      <c r="A25" s="1"/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62"/>
      <c r="N25" s="62"/>
      <c r="O25" s="24"/>
      <c r="P25" s="1"/>
      <c r="Q25" s="1"/>
      <c r="R25" s="1"/>
      <c r="S25" s="24"/>
      <c r="T25" s="24"/>
      <c r="U25" s="24"/>
      <c r="V25" s="24"/>
      <c r="W25" s="1"/>
      <c r="X25" s="1"/>
      <c r="Y25" s="1"/>
      <c r="Z25" s="1"/>
      <c r="AA25" s="1"/>
      <c r="AB25" s="1"/>
      <c r="AC25" s="1"/>
      <c r="AD25" s="1"/>
      <c r="AE25" s="1"/>
      <c r="AF25" s="42"/>
      <c r="AG25" s="23"/>
      <c r="AH25" s="8"/>
      <c r="AI25" s="8"/>
      <c r="AJ25" s="8"/>
      <c r="AK25" s="8"/>
      <c r="AL25" s="8"/>
    </row>
    <row r="26" spans="1:38" s="63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61"/>
      <c r="W26" s="1"/>
      <c r="X26" s="1"/>
      <c r="Y26" s="1"/>
      <c r="Z26" s="1"/>
      <c r="AA26" s="1"/>
      <c r="AB26" s="1"/>
      <c r="AC26" s="1"/>
      <c r="AD26" s="1"/>
      <c r="AE26" s="1"/>
      <c r="AF26" s="42"/>
      <c r="AG26" s="23"/>
      <c r="AH26" s="8"/>
      <c r="AI26" s="8"/>
      <c r="AJ26" s="8"/>
      <c r="AK26" s="8"/>
      <c r="AL26" s="8"/>
    </row>
    <row r="27" spans="1:38" s="63" customFormat="1" ht="15" customHeight="1" x14ac:dyDescent="0.25">
      <c r="A27" s="1"/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62"/>
      <c r="N27" s="62"/>
      <c r="O27" s="24"/>
      <c r="P27" s="1"/>
      <c r="Q27" s="1"/>
      <c r="R27" s="1"/>
      <c r="S27" s="24"/>
      <c r="T27" s="24"/>
      <c r="U27" s="24"/>
      <c r="V27" s="24"/>
      <c r="W27" s="1"/>
      <c r="X27" s="1"/>
      <c r="Y27" s="1"/>
      <c r="Z27" s="1"/>
      <c r="AA27" s="1"/>
      <c r="AB27" s="1"/>
      <c r="AC27" s="1"/>
      <c r="AD27" s="1"/>
      <c r="AE27" s="1"/>
      <c r="AF27" s="42"/>
      <c r="AG27" s="23"/>
      <c r="AH27" s="8"/>
      <c r="AI27" s="8"/>
      <c r="AJ27" s="8"/>
      <c r="AK27" s="8"/>
      <c r="AL27" s="8"/>
    </row>
    <row r="28" spans="1:38" s="63" customFormat="1" ht="15" customHeight="1" x14ac:dyDescent="0.25">
      <c r="A28" s="1"/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62"/>
      <c r="N28" s="62"/>
      <c r="O28" s="24"/>
      <c r="P28" s="1"/>
      <c r="Q28" s="1"/>
      <c r="R28" s="1"/>
      <c r="S28" s="24"/>
      <c r="T28" s="24"/>
      <c r="U28" s="24"/>
      <c r="V28" s="24"/>
      <c r="W28" s="1"/>
      <c r="X28" s="1"/>
      <c r="Y28" s="1"/>
      <c r="Z28" s="1"/>
      <c r="AA28" s="1"/>
      <c r="AB28" s="1"/>
      <c r="AC28" s="1"/>
      <c r="AD28" s="1"/>
      <c r="AE28" s="1"/>
      <c r="AF28" s="42"/>
      <c r="AG28" s="23"/>
      <c r="AH28" s="8"/>
      <c r="AI28" s="8"/>
      <c r="AJ28" s="8"/>
      <c r="AK28" s="8"/>
      <c r="AL28" s="8"/>
    </row>
    <row r="29" spans="1:38" s="63" customFormat="1" ht="15" customHeight="1" x14ac:dyDescent="0.25">
      <c r="A29" s="1"/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62"/>
      <c r="N29" s="62"/>
      <c r="O29" s="24"/>
      <c r="P29" s="1"/>
      <c r="Q29" s="1"/>
      <c r="R29" s="1"/>
      <c r="S29" s="24"/>
      <c r="T29" s="24"/>
      <c r="U29" s="24"/>
      <c r="V29" s="24"/>
      <c r="W29" s="1"/>
      <c r="X29" s="1"/>
      <c r="Y29" s="1"/>
      <c r="Z29" s="1"/>
      <c r="AA29" s="1"/>
      <c r="AB29" s="1"/>
      <c r="AC29" s="1"/>
      <c r="AD29" s="1"/>
      <c r="AE29" s="1"/>
      <c r="AF29" s="42"/>
      <c r="AG29" s="23"/>
      <c r="AH29" s="8"/>
      <c r="AI29" s="8"/>
      <c r="AJ29" s="8"/>
      <c r="AK29" s="8"/>
      <c r="AL29" s="8"/>
    </row>
    <row r="30" spans="1:38" s="63" customFormat="1" ht="15" customHeight="1" x14ac:dyDescent="0.25">
      <c r="A30" s="1"/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62"/>
      <c r="N30" s="62"/>
      <c r="O30" s="24"/>
      <c r="P30" s="1"/>
      <c r="Q30" s="1"/>
      <c r="R30" s="1"/>
      <c r="S30" s="24"/>
      <c r="T30" s="24"/>
      <c r="U30" s="24"/>
      <c r="V30" s="24"/>
      <c r="W30" s="1"/>
      <c r="X30" s="1"/>
      <c r="Y30" s="1"/>
      <c r="Z30" s="1"/>
      <c r="AA30" s="1"/>
      <c r="AB30" s="1"/>
      <c r="AC30" s="1"/>
      <c r="AD30" s="1"/>
      <c r="AE30" s="1"/>
      <c r="AF30" s="42"/>
      <c r="AG30" s="23"/>
      <c r="AH30" s="8"/>
      <c r="AI30" s="8"/>
      <c r="AJ30" s="8"/>
      <c r="AK30" s="8"/>
      <c r="AL30" s="8"/>
    </row>
    <row r="31" spans="1:38" s="63" customFormat="1" ht="15" customHeight="1" x14ac:dyDescent="0.25">
      <c r="A31" s="1"/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62"/>
      <c r="N31" s="62"/>
      <c r="O31" s="24"/>
      <c r="P31" s="1"/>
      <c r="Q31" s="1"/>
      <c r="R31" s="1"/>
      <c r="S31" s="24"/>
      <c r="T31" s="24"/>
      <c r="U31" s="24"/>
      <c r="V31" s="24"/>
      <c r="W31" s="1"/>
      <c r="X31" s="1"/>
      <c r="Y31" s="1"/>
      <c r="Z31" s="1"/>
      <c r="AA31" s="1"/>
      <c r="AB31" s="1"/>
      <c r="AC31" s="1"/>
      <c r="AD31" s="1"/>
      <c r="AE31" s="1"/>
      <c r="AF31" s="42"/>
      <c r="AG31" s="23"/>
      <c r="AH31" s="8"/>
      <c r="AI31" s="8"/>
      <c r="AJ31" s="8"/>
      <c r="AK31" s="8"/>
      <c r="AL31" s="8"/>
    </row>
    <row r="32" spans="1:38" s="63" customFormat="1" ht="15" customHeight="1" x14ac:dyDescent="0.25">
      <c r="A32" s="1"/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62"/>
      <c r="N32" s="62"/>
      <c r="O32" s="24"/>
      <c r="P32" s="1"/>
      <c r="Q32" s="1"/>
      <c r="R32" s="1"/>
      <c r="S32" s="24"/>
      <c r="T32" s="24"/>
      <c r="U32" s="24"/>
      <c r="V32" s="24"/>
      <c r="W32" s="1"/>
      <c r="X32" s="1"/>
      <c r="Y32" s="1"/>
      <c r="Z32" s="1"/>
      <c r="AA32" s="1"/>
      <c r="AB32" s="1"/>
      <c r="AC32" s="1"/>
      <c r="AD32" s="1"/>
      <c r="AE32" s="1"/>
      <c r="AF32" s="42"/>
      <c r="AG32" s="23"/>
      <c r="AH32" s="8"/>
      <c r="AI32" s="8"/>
      <c r="AJ32" s="8"/>
      <c r="AK32" s="8"/>
      <c r="AL32" s="8"/>
    </row>
    <row r="33" spans="1:38" s="63" customFormat="1" ht="15" customHeight="1" x14ac:dyDescent="0.25">
      <c r="A33" s="1"/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62"/>
      <c r="N33" s="62"/>
      <c r="O33" s="24"/>
      <c r="P33" s="1"/>
      <c r="Q33" s="1"/>
      <c r="R33" s="1"/>
      <c r="S33" s="24"/>
      <c r="T33" s="24"/>
      <c r="U33" s="24"/>
      <c r="V33" s="24"/>
      <c r="W33" s="1"/>
      <c r="X33" s="1"/>
      <c r="Y33" s="1"/>
      <c r="Z33" s="1"/>
      <c r="AA33" s="1"/>
      <c r="AB33" s="1"/>
      <c r="AC33" s="1"/>
      <c r="AD33" s="1"/>
      <c r="AE33" s="1"/>
      <c r="AF33" s="42"/>
      <c r="AG33" s="23"/>
      <c r="AH33" s="8"/>
      <c r="AI33" s="8"/>
      <c r="AJ33" s="8"/>
      <c r="AK33" s="8"/>
      <c r="AL33" s="8"/>
    </row>
    <row r="34" spans="1:38" s="63" customFormat="1" ht="15" customHeight="1" x14ac:dyDescent="0.25">
      <c r="A34" s="1"/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62"/>
      <c r="N34" s="62"/>
      <c r="O34" s="24"/>
      <c r="P34" s="1"/>
      <c r="Q34" s="1"/>
      <c r="R34" s="1"/>
      <c r="S34" s="24"/>
      <c r="T34" s="24"/>
      <c r="U34" s="24"/>
      <c r="V34" s="24"/>
      <c r="W34" s="1"/>
      <c r="X34" s="1"/>
      <c r="Y34" s="1"/>
      <c r="Z34" s="1"/>
      <c r="AA34" s="1"/>
      <c r="AB34" s="1"/>
      <c r="AC34" s="1"/>
      <c r="AD34" s="1"/>
      <c r="AE34" s="1"/>
      <c r="AF34" s="42"/>
      <c r="AG34" s="23"/>
      <c r="AH34" s="8"/>
      <c r="AI34" s="8"/>
      <c r="AJ34" s="8"/>
      <c r="AK34" s="8"/>
      <c r="AL34" s="8"/>
    </row>
    <row r="35" spans="1:38" s="63" customFormat="1" ht="15" customHeight="1" x14ac:dyDescent="0.25">
      <c r="A35" s="1"/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62"/>
      <c r="N35" s="62"/>
      <c r="O35" s="24"/>
      <c r="P35" s="1"/>
      <c r="Q35" s="1"/>
      <c r="R35" s="1"/>
      <c r="S35" s="24"/>
      <c r="T35" s="24"/>
      <c r="U35" s="24"/>
      <c r="V35" s="24"/>
      <c r="W35" s="1"/>
      <c r="X35" s="1"/>
      <c r="Y35" s="1"/>
      <c r="Z35" s="1"/>
      <c r="AA35" s="1"/>
      <c r="AB35" s="1"/>
      <c r="AC35" s="1"/>
      <c r="AD35" s="1"/>
      <c r="AE35" s="1"/>
      <c r="AF35" s="42"/>
      <c r="AG35" s="23"/>
      <c r="AH35" s="8"/>
      <c r="AI35" s="8"/>
      <c r="AJ35" s="8"/>
      <c r="AK35" s="8"/>
      <c r="AL35" s="8"/>
    </row>
    <row r="36" spans="1:38" s="63" customFormat="1" ht="15" customHeight="1" x14ac:dyDescent="0.25">
      <c r="A36" s="1"/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62"/>
      <c r="N36" s="62"/>
      <c r="O36" s="24"/>
      <c r="P36" s="1"/>
      <c r="Q36" s="1"/>
      <c r="R36" s="1"/>
      <c r="S36" s="24"/>
      <c r="T36" s="24"/>
      <c r="U36" s="24"/>
      <c r="V36" s="24"/>
      <c r="W36" s="1"/>
      <c r="X36" s="1"/>
      <c r="Y36" s="1"/>
      <c r="Z36" s="1"/>
      <c r="AA36" s="1"/>
      <c r="AB36" s="1"/>
      <c r="AC36" s="1"/>
      <c r="AD36" s="1"/>
      <c r="AE36" s="1"/>
      <c r="AF36" s="42"/>
      <c r="AG36" s="23"/>
      <c r="AH36" s="8"/>
      <c r="AI36" s="8"/>
      <c r="AJ36" s="8"/>
      <c r="AK36" s="8"/>
      <c r="AL36" s="8"/>
    </row>
    <row r="37" spans="1:38" s="63" customFormat="1" ht="15" customHeight="1" x14ac:dyDescent="0.25">
      <c r="A37" s="1"/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62"/>
      <c r="N37" s="62"/>
      <c r="O37" s="24"/>
      <c r="P37" s="1"/>
      <c r="Q37" s="1"/>
      <c r="R37" s="1"/>
      <c r="S37" s="24"/>
      <c r="T37" s="24"/>
      <c r="U37" s="24"/>
      <c r="V37" s="24"/>
      <c r="W37" s="1"/>
      <c r="X37" s="1"/>
      <c r="Y37" s="1"/>
      <c r="Z37" s="1"/>
      <c r="AA37" s="1"/>
      <c r="AB37" s="1"/>
      <c r="AC37" s="1"/>
      <c r="AD37" s="1"/>
      <c r="AE37" s="1"/>
      <c r="AF37" s="42"/>
      <c r="AG37" s="23"/>
      <c r="AH37" s="8"/>
      <c r="AI37" s="8"/>
      <c r="AJ37" s="8"/>
      <c r="AK37" s="8"/>
      <c r="AL37" s="8"/>
    </row>
    <row r="38" spans="1:38" s="63" customFormat="1" ht="15" customHeight="1" x14ac:dyDescent="0.25">
      <c r="A38" s="1"/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62"/>
      <c r="N38" s="62"/>
      <c r="O38" s="24"/>
      <c r="P38" s="1"/>
      <c r="Q38" s="1"/>
      <c r="R38" s="1"/>
      <c r="S38" s="24"/>
      <c r="T38" s="24"/>
      <c r="U38" s="24"/>
      <c r="V38" s="24"/>
      <c r="W38" s="1"/>
      <c r="X38" s="1"/>
      <c r="Y38" s="1"/>
      <c r="Z38" s="1"/>
      <c r="AA38" s="1"/>
      <c r="AB38" s="1"/>
      <c r="AC38" s="1"/>
      <c r="AD38" s="1"/>
      <c r="AE38" s="1"/>
      <c r="AF38" s="42"/>
      <c r="AG38" s="23"/>
      <c r="AH38" s="8"/>
      <c r="AI38" s="8"/>
      <c r="AJ38" s="8"/>
      <c r="AK38" s="8"/>
      <c r="AL38" s="8"/>
    </row>
    <row r="39" spans="1:38" s="63" customFormat="1" ht="15" customHeight="1" x14ac:dyDescent="0.25">
      <c r="A39" s="1"/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62"/>
      <c r="N39" s="62"/>
      <c r="O39" s="24"/>
      <c r="P39" s="1"/>
      <c r="Q39" s="1"/>
      <c r="R39" s="1"/>
      <c r="S39" s="24"/>
      <c r="T39" s="24"/>
      <c r="U39" s="24"/>
      <c r="V39" s="24"/>
      <c r="W39" s="1"/>
      <c r="X39" s="1"/>
      <c r="Y39" s="1"/>
      <c r="Z39" s="1"/>
      <c r="AA39" s="1"/>
      <c r="AB39" s="1"/>
      <c r="AC39" s="1"/>
      <c r="AD39" s="1"/>
      <c r="AE39" s="1"/>
      <c r="AF39" s="42"/>
      <c r="AG39" s="23"/>
      <c r="AH39" s="8"/>
      <c r="AI39" s="8"/>
      <c r="AJ39" s="8"/>
      <c r="AK39" s="8"/>
      <c r="AL39" s="8"/>
    </row>
    <row r="40" spans="1:38" s="63" customFormat="1" ht="15" customHeight="1" x14ac:dyDescent="0.25">
      <c r="A40" s="1"/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62"/>
      <c r="N40" s="62"/>
      <c r="O40" s="24"/>
      <c r="P40" s="1"/>
      <c r="Q40" s="1"/>
      <c r="R40" s="1"/>
      <c r="S40" s="24"/>
      <c r="T40" s="24"/>
      <c r="U40" s="24"/>
      <c r="V40" s="24"/>
      <c r="W40" s="1"/>
      <c r="X40" s="1"/>
      <c r="Y40" s="1"/>
      <c r="Z40" s="1"/>
      <c r="AA40" s="1"/>
      <c r="AB40" s="1"/>
      <c r="AC40" s="1"/>
      <c r="AD40" s="1"/>
      <c r="AE40" s="1"/>
      <c r="AF40" s="42"/>
      <c r="AG40" s="23"/>
      <c r="AH40" s="8"/>
      <c r="AI40" s="8"/>
      <c r="AJ40" s="8"/>
      <c r="AK40" s="8"/>
      <c r="AL40" s="8"/>
    </row>
    <row r="41" spans="1:38" s="63" customFormat="1" ht="15" customHeight="1" x14ac:dyDescent="0.25">
      <c r="A41" s="1"/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62"/>
      <c r="N41" s="62"/>
      <c r="O41" s="24"/>
      <c r="P41" s="1"/>
      <c r="Q41" s="1"/>
      <c r="R41" s="1"/>
      <c r="S41" s="24"/>
      <c r="T41" s="24"/>
      <c r="U41" s="24"/>
      <c r="V41" s="24"/>
      <c r="W41" s="1"/>
      <c r="X41" s="1"/>
      <c r="Y41" s="1"/>
      <c r="Z41" s="1"/>
      <c r="AA41" s="1"/>
      <c r="AB41" s="1"/>
      <c r="AC41" s="1"/>
      <c r="AD41" s="1"/>
      <c r="AE41" s="1"/>
      <c r="AF41" s="42"/>
      <c r="AG41" s="23"/>
      <c r="AH41" s="8"/>
      <c r="AI41" s="8"/>
      <c r="AJ41" s="8"/>
      <c r="AK41" s="8"/>
      <c r="AL41" s="8"/>
    </row>
    <row r="42" spans="1:38" s="63" customFormat="1" ht="15" customHeight="1" x14ac:dyDescent="0.25">
      <c r="A42" s="1"/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62"/>
      <c r="N42" s="62"/>
      <c r="O42" s="24"/>
      <c r="P42" s="1"/>
      <c r="Q42" s="1"/>
      <c r="R42" s="1"/>
      <c r="S42" s="24"/>
      <c r="T42" s="24"/>
      <c r="U42" s="24"/>
      <c r="V42" s="24"/>
      <c r="W42" s="1"/>
      <c r="X42" s="1"/>
      <c r="Y42" s="1"/>
      <c r="Z42" s="1"/>
      <c r="AA42" s="1"/>
      <c r="AB42" s="1"/>
      <c r="AC42" s="1"/>
      <c r="AD42" s="1"/>
      <c r="AE42" s="1"/>
      <c r="AF42" s="42"/>
      <c r="AG42" s="23"/>
      <c r="AH42" s="8"/>
      <c r="AI42" s="8"/>
      <c r="AJ42" s="8"/>
      <c r="AK42" s="8"/>
      <c r="AL42" s="8"/>
    </row>
    <row r="43" spans="1:38" s="63" customFormat="1" ht="15" customHeight="1" x14ac:dyDescent="0.25">
      <c r="A43" s="1"/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62"/>
      <c r="N43" s="62"/>
      <c r="O43" s="24"/>
      <c r="P43" s="1"/>
      <c r="Q43" s="1"/>
      <c r="R43" s="1"/>
      <c r="S43" s="24"/>
      <c r="T43" s="24"/>
      <c r="U43" s="24"/>
      <c r="V43" s="24"/>
      <c r="W43" s="1"/>
      <c r="X43" s="1"/>
      <c r="Y43" s="1"/>
      <c r="Z43" s="1"/>
      <c r="AA43" s="1"/>
      <c r="AB43" s="1"/>
      <c r="AC43" s="1"/>
      <c r="AD43" s="1"/>
      <c r="AE43" s="1"/>
      <c r="AF43" s="42"/>
      <c r="AG43" s="23"/>
      <c r="AH43" s="8"/>
      <c r="AI43" s="8"/>
      <c r="AJ43" s="8"/>
      <c r="AK43" s="8"/>
      <c r="AL43" s="8"/>
    </row>
    <row r="44" spans="1:38" s="63" customFormat="1" ht="15" customHeight="1" x14ac:dyDescent="0.25">
      <c r="A44" s="1"/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62"/>
      <c r="N44" s="62"/>
      <c r="O44" s="24"/>
      <c r="P44" s="1"/>
      <c r="Q44" s="1"/>
      <c r="R44" s="1"/>
      <c r="S44" s="24"/>
      <c r="T44" s="24"/>
      <c r="U44" s="24"/>
      <c r="V44" s="24"/>
      <c r="W44" s="1"/>
      <c r="X44" s="1"/>
      <c r="Y44" s="1"/>
      <c r="Z44" s="1"/>
      <c r="AA44" s="1"/>
      <c r="AB44" s="1"/>
      <c r="AC44" s="1"/>
      <c r="AD44" s="1"/>
      <c r="AE44" s="1"/>
      <c r="AF44" s="42"/>
      <c r="AG44" s="23"/>
      <c r="AH44" s="8"/>
      <c r="AI44" s="8"/>
      <c r="AJ44" s="8"/>
      <c r="AK44" s="8"/>
      <c r="AL44" s="8"/>
    </row>
    <row r="45" spans="1:38" s="63" customFormat="1" ht="15" customHeight="1" x14ac:dyDescent="0.25">
      <c r="A45" s="1"/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62"/>
      <c r="N45" s="62"/>
      <c r="O45" s="24"/>
      <c r="P45" s="1"/>
      <c r="Q45" s="1"/>
      <c r="R45" s="1"/>
      <c r="S45" s="24"/>
      <c r="T45" s="24"/>
      <c r="U45" s="24"/>
      <c r="V45" s="24"/>
      <c r="W45" s="1"/>
      <c r="X45" s="1"/>
      <c r="Y45" s="1"/>
      <c r="Z45" s="1"/>
      <c r="AA45" s="1"/>
      <c r="AB45" s="1"/>
      <c r="AC45" s="1"/>
      <c r="AD45" s="1"/>
      <c r="AE45" s="1"/>
      <c r="AF45" s="42"/>
      <c r="AG45" s="23"/>
      <c r="AH45" s="8"/>
      <c r="AI45" s="8"/>
      <c r="AJ45" s="8"/>
      <c r="AK45" s="8"/>
      <c r="AL45" s="8"/>
    </row>
    <row r="46" spans="1:38" s="63" customFormat="1" ht="15" customHeight="1" x14ac:dyDescent="0.25">
      <c r="A46" s="1"/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62"/>
      <c r="N46" s="62"/>
      <c r="O46" s="24"/>
      <c r="P46" s="1"/>
      <c r="Q46" s="1"/>
      <c r="R46" s="1"/>
      <c r="S46" s="24"/>
      <c r="T46" s="24"/>
      <c r="U46" s="24"/>
      <c r="V46" s="24"/>
      <c r="W46" s="1"/>
      <c r="X46" s="1"/>
      <c r="Y46" s="1"/>
      <c r="Z46" s="1"/>
      <c r="AA46" s="1"/>
      <c r="AB46" s="1"/>
      <c r="AC46" s="1"/>
      <c r="AD46" s="1"/>
      <c r="AE46" s="1"/>
      <c r="AF46" s="42"/>
      <c r="AG46" s="23"/>
      <c r="AH46" s="8"/>
      <c r="AI46" s="8"/>
      <c r="AJ46" s="8"/>
      <c r="AK46" s="8"/>
      <c r="AL4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1.710937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5.85546875" style="41" customWidth="1"/>
    <col min="15" max="15" width="5.5703125" style="41" customWidth="1"/>
    <col min="16" max="16" width="0.7109375" style="41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37</v>
      </c>
      <c r="C1" s="2"/>
      <c r="D1" s="3"/>
      <c r="E1" s="4" t="s">
        <v>48</v>
      </c>
      <c r="F1" s="5"/>
      <c r="G1" s="86"/>
      <c r="H1" s="86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7"/>
      <c r="AB1" s="87"/>
      <c r="AC1" s="86"/>
      <c r="AD1" s="86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88" t="s">
        <v>57</v>
      </c>
      <c r="C2" s="89"/>
      <c r="D2" s="90"/>
      <c r="E2" s="13" t="s">
        <v>17</v>
      </c>
      <c r="F2" s="14"/>
      <c r="G2" s="14"/>
      <c r="H2" s="14"/>
      <c r="I2" s="20"/>
      <c r="J2" s="15"/>
      <c r="K2" s="34"/>
      <c r="L2" s="22" t="s">
        <v>58</v>
      </c>
      <c r="M2" s="14"/>
      <c r="N2" s="14"/>
      <c r="O2" s="21"/>
      <c r="P2" s="19"/>
      <c r="Q2" s="22" t="s">
        <v>59</v>
      </c>
      <c r="R2" s="14"/>
      <c r="S2" s="14"/>
      <c r="T2" s="14"/>
      <c r="U2" s="20"/>
      <c r="V2" s="21"/>
      <c r="W2" s="19"/>
      <c r="X2" s="91" t="s">
        <v>60</v>
      </c>
      <c r="Y2" s="92"/>
      <c r="Z2" s="93"/>
      <c r="AA2" s="13" t="s">
        <v>17</v>
      </c>
      <c r="AB2" s="14"/>
      <c r="AC2" s="14"/>
      <c r="AD2" s="14"/>
      <c r="AE2" s="20"/>
      <c r="AF2" s="15"/>
      <c r="AG2" s="34"/>
      <c r="AH2" s="22" t="s">
        <v>61</v>
      </c>
      <c r="AI2" s="14"/>
      <c r="AJ2" s="14"/>
      <c r="AK2" s="21"/>
      <c r="AL2" s="19"/>
      <c r="AM2" s="22" t="s">
        <v>59</v>
      </c>
      <c r="AN2" s="14"/>
      <c r="AO2" s="14"/>
      <c r="AP2" s="14"/>
      <c r="AQ2" s="20"/>
      <c r="AR2" s="21"/>
      <c r="AS2" s="94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21</v>
      </c>
      <c r="K3" s="94"/>
      <c r="L3" s="18" t="s">
        <v>14</v>
      </c>
      <c r="M3" s="18" t="s">
        <v>15</v>
      </c>
      <c r="N3" s="18" t="s">
        <v>62</v>
      </c>
      <c r="O3" s="18" t="s">
        <v>3</v>
      </c>
      <c r="P3" s="24"/>
      <c r="Q3" s="18" t="s">
        <v>4</v>
      </c>
      <c r="R3" s="18" t="s">
        <v>13</v>
      </c>
      <c r="S3" s="15" t="s">
        <v>14</v>
      </c>
      <c r="T3" s="18" t="s">
        <v>15</v>
      </c>
      <c r="U3" s="18" t="s">
        <v>3</v>
      </c>
      <c r="V3" s="18" t="s">
        <v>21</v>
      </c>
      <c r="W3" s="94"/>
      <c r="X3" s="18" t="s">
        <v>0</v>
      </c>
      <c r="Y3" s="18" t="s">
        <v>12</v>
      </c>
      <c r="Z3" s="13" t="s">
        <v>1</v>
      </c>
      <c r="AA3" s="18" t="s">
        <v>4</v>
      </c>
      <c r="AB3" s="18" t="s">
        <v>13</v>
      </c>
      <c r="AC3" s="15" t="s">
        <v>14</v>
      </c>
      <c r="AD3" s="18" t="s">
        <v>15</v>
      </c>
      <c r="AE3" s="18" t="s">
        <v>3</v>
      </c>
      <c r="AF3" s="18" t="s">
        <v>21</v>
      </c>
      <c r="AG3" s="94"/>
      <c r="AH3" s="18" t="s">
        <v>14</v>
      </c>
      <c r="AI3" s="18" t="s">
        <v>15</v>
      </c>
      <c r="AJ3" s="18" t="s">
        <v>62</v>
      </c>
      <c r="AK3" s="18" t="s">
        <v>3</v>
      </c>
      <c r="AL3" s="24"/>
      <c r="AM3" s="18" t="s">
        <v>4</v>
      </c>
      <c r="AN3" s="18" t="s">
        <v>13</v>
      </c>
      <c r="AO3" s="15" t="s">
        <v>14</v>
      </c>
      <c r="AP3" s="18" t="s">
        <v>15</v>
      </c>
      <c r="AQ3" s="18" t="s">
        <v>3</v>
      </c>
      <c r="AR3" s="18" t="s">
        <v>21</v>
      </c>
      <c r="AS3" s="94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9">
        <v>2008</v>
      </c>
      <c r="C4" s="29" t="s">
        <v>44</v>
      </c>
      <c r="D4" s="32" t="s">
        <v>38</v>
      </c>
      <c r="E4" s="29">
        <v>13</v>
      </c>
      <c r="F4" s="29">
        <v>7</v>
      </c>
      <c r="G4" s="29">
        <v>15</v>
      </c>
      <c r="H4" s="29">
        <v>26</v>
      </c>
      <c r="I4" s="29">
        <v>74</v>
      </c>
      <c r="J4" s="117">
        <v>0.68510000000000004</v>
      </c>
      <c r="K4" s="24">
        <v>108</v>
      </c>
      <c r="L4" s="95"/>
      <c r="M4" s="95" t="s">
        <v>44</v>
      </c>
      <c r="N4" s="95" t="s">
        <v>67</v>
      </c>
      <c r="O4" s="18"/>
      <c r="P4" s="24"/>
      <c r="Q4" s="29"/>
      <c r="R4" s="29"/>
      <c r="S4" s="46"/>
      <c r="T4" s="29"/>
      <c r="U4" s="29"/>
      <c r="V4" s="96"/>
      <c r="W4" s="24"/>
      <c r="X4" s="29"/>
      <c r="Y4" s="29"/>
      <c r="Z4" s="32"/>
      <c r="AA4" s="32"/>
      <c r="AB4" s="31"/>
      <c r="AC4" s="44"/>
      <c r="AD4" s="32"/>
      <c r="AE4" s="32"/>
      <c r="AF4" s="32"/>
      <c r="AG4" s="41"/>
      <c r="AH4" s="95"/>
      <c r="AI4" s="18"/>
      <c r="AJ4" s="18"/>
      <c r="AK4" s="18"/>
      <c r="AM4" s="29"/>
      <c r="AN4" s="29"/>
      <c r="AO4" s="46"/>
      <c r="AP4" s="29"/>
      <c r="AQ4" s="29"/>
      <c r="AR4" s="46"/>
      <c r="AS4" s="4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9">
        <v>2009</v>
      </c>
      <c r="C5" s="29" t="s">
        <v>68</v>
      </c>
      <c r="D5" s="32" t="s">
        <v>38</v>
      </c>
      <c r="E5" s="29">
        <v>13</v>
      </c>
      <c r="F5" s="29">
        <v>5</v>
      </c>
      <c r="G5" s="29">
        <v>14</v>
      </c>
      <c r="H5" s="29">
        <v>29</v>
      </c>
      <c r="I5" s="29">
        <v>68</v>
      </c>
      <c r="J5" s="117">
        <v>0.70830000000000004</v>
      </c>
      <c r="K5" s="24">
        <v>96</v>
      </c>
      <c r="L5" s="95" t="s">
        <v>50</v>
      </c>
      <c r="M5" s="118" t="s">
        <v>69</v>
      </c>
      <c r="N5" s="118" t="s">
        <v>70</v>
      </c>
      <c r="O5" s="18" t="s">
        <v>50</v>
      </c>
      <c r="P5" s="24"/>
      <c r="Q5" s="29">
        <v>2</v>
      </c>
      <c r="R5" s="29">
        <v>1</v>
      </c>
      <c r="S5" s="46">
        <v>2</v>
      </c>
      <c r="T5" s="29">
        <v>5</v>
      </c>
      <c r="U5" s="29">
        <v>13</v>
      </c>
      <c r="V5" s="96">
        <v>0.76470000000000005</v>
      </c>
      <c r="W5" s="24">
        <v>17</v>
      </c>
      <c r="X5" s="29"/>
      <c r="Y5" s="29"/>
      <c r="Z5" s="32"/>
      <c r="AA5" s="32"/>
      <c r="AB5" s="31"/>
      <c r="AC5" s="44"/>
      <c r="AD5" s="32"/>
      <c r="AE5" s="32"/>
      <c r="AF5" s="32"/>
      <c r="AG5" s="41"/>
      <c r="AH5" s="95"/>
      <c r="AI5" s="18"/>
      <c r="AJ5" s="18"/>
      <c r="AK5" s="18"/>
      <c r="AM5" s="29"/>
      <c r="AN5" s="29"/>
      <c r="AO5" s="46"/>
      <c r="AP5" s="29"/>
      <c r="AQ5" s="29"/>
      <c r="AR5" s="46"/>
      <c r="AS5" s="4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9">
        <v>2010</v>
      </c>
      <c r="C6" s="29" t="s">
        <v>69</v>
      </c>
      <c r="D6" s="32" t="s">
        <v>38</v>
      </c>
      <c r="E6" s="29">
        <v>11</v>
      </c>
      <c r="F6" s="29">
        <v>5</v>
      </c>
      <c r="G6" s="29">
        <v>15</v>
      </c>
      <c r="H6" s="29">
        <v>21</v>
      </c>
      <c r="I6" s="29">
        <v>62</v>
      </c>
      <c r="J6" s="117">
        <v>0.6391</v>
      </c>
      <c r="K6" s="24">
        <v>97</v>
      </c>
      <c r="L6" s="95"/>
      <c r="M6" s="95"/>
      <c r="N6" s="95" t="s">
        <v>44</v>
      </c>
      <c r="O6" s="18"/>
      <c r="P6" s="24"/>
      <c r="Q6" s="29">
        <v>3</v>
      </c>
      <c r="R6" s="29">
        <v>2</v>
      </c>
      <c r="S6" s="46">
        <v>8</v>
      </c>
      <c r="T6" s="29">
        <v>6</v>
      </c>
      <c r="U6" s="29">
        <v>20</v>
      </c>
      <c r="V6" s="96">
        <v>0.68959999999999999</v>
      </c>
      <c r="W6" s="24">
        <v>29</v>
      </c>
      <c r="X6" s="29"/>
      <c r="Y6" s="29"/>
      <c r="Z6" s="32"/>
      <c r="AA6" s="32"/>
      <c r="AB6" s="31"/>
      <c r="AC6" s="44"/>
      <c r="AD6" s="32"/>
      <c r="AE6" s="32"/>
      <c r="AF6" s="32"/>
      <c r="AG6" s="41"/>
      <c r="AH6" s="95"/>
      <c r="AI6" s="18"/>
      <c r="AJ6" s="18"/>
      <c r="AK6" s="18"/>
      <c r="AM6" s="29"/>
      <c r="AN6" s="29"/>
      <c r="AO6" s="46"/>
      <c r="AP6" s="29"/>
      <c r="AQ6" s="29"/>
      <c r="AR6" s="46"/>
      <c r="AS6" s="4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9">
        <v>2013</v>
      </c>
      <c r="C7" s="29" t="s">
        <v>71</v>
      </c>
      <c r="D7" s="32" t="s">
        <v>38</v>
      </c>
      <c r="E7" s="29">
        <v>12</v>
      </c>
      <c r="F7" s="29">
        <v>5</v>
      </c>
      <c r="G7" s="29">
        <v>15</v>
      </c>
      <c r="H7" s="29">
        <v>20</v>
      </c>
      <c r="I7" s="29">
        <v>58</v>
      </c>
      <c r="J7" s="117">
        <v>0.61050000000000004</v>
      </c>
      <c r="K7" s="24">
        <v>95</v>
      </c>
      <c r="L7" s="95"/>
      <c r="M7" s="95"/>
      <c r="N7" s="95" t="s">
        <v>67</v>
      </c>
      <c r="O7" s="18"/>
      <c r="P7" s="24"/>
      <c r="Q7" s="29">
        <v>2</v>
      </c>
      <c r="R7" s="29">
        <v>0</v>
      </c>
      <c r="S7" s="46">
        <v>1</v>
      </c>
      <c r="T7" s="29">
        <v>0</v>
      </c>
      <c r="U7" s="29">
        <v>6</v>
      </c>
      <c r="V7" s="96">
        <v>0.5454</v>
      </c>
      <c r="W7" s="24">
        <v>11</v>
      </c>
      <c r="X7" s="29"/>
      <c r="Y7" s="29"/>
      <c r="Z7" s="32"/>
      <c r="AA7" s="32"/>
      <c r="AB7" s="31"/>
      <c r="AC7" s="44"/>
      <c r="AD7" s="32"/>
      <c r="AE7" s="32"/>
      <c r="AF7" s="32"/>
      <c r="AG7" s="41"/>
      <c r="AH7" s="95"/>
      <c r="AI7" s="18"/>
      <c r="AJ7" s="18"/>
      <c r="AK7" s="18"/>
      <c r="AM7" s="29"/>
      <c r="AN7" s="29"/>
      <c r="AO7" s="46"/>
      <c r="AP7" s="29"/>
      <c r="AQ7" s="29"/>
      <c r="AR7" s="46"/>
      <c r="AS7" s="4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9">
        <v>2014</v>
      </c>
      <c r="C8" s="29" t="s">
        <v>70</v>
      </c>
      <c r="D8" s="32" t="s">
        <v>38</v>
      </c>
      <c r="E8" s="29">
        <v>12</v>
      </c>
      <c r="F8" s="29">
        <v>2</v>
      </c>
      <c r="G8" s="29">
        <v>7</v>
      </c>
      <c r="H8" s="29">
        <v>9</v>
      </c>
      <c r="I8" s="29">
        <v>35</v>
      </c>
      <c r="J8" s="117">
        <v>0.5645</v>
      </c>
      <c r="K8" s="24">
        <v>62</v>
      </c>
      <c r="L8" s="95"/>
      <c r="M8" s="95"/>
      <c r="N8" s="95"/>
      <c r="O8" s="18"/>
      <c r="P8" s="24"/>
      <c r="Q8" s="29">
        <v>2</v>
      </c>
      <c r="R8" s="29">
        <v>0</v>
      </c>
      <c r="S8" s="46">
        <v>1</v>
      </c>
      <c r="T8" s="29">
        <v>1</v>
      </c>
      <c r="U8" s="29">
        <v>6</v>
      </c>
      <c r="V8" s="96">
        <v>0.5454</v>
      </c>
      <c r="W8" s="24">
        <v>11</v>
      </c>
      <c r="X8" s="29"/>
      <c r="Y8" s="29"/>
      <c r="Z8" s="32"/>
      <c r="AA8" s="32"/>
      <c r="AB8" s="31"/>
      <c r="AC8" s="44"/>
      <c r="AD8" s="32"/>
      <c r="AE8" s="32"/>
      <c r="AF8" s="32"/>
      <c r="AG8" s="41"/>
      <c r="AH8" s="95"/>
      <c r="AI8" s="18"/>
      <c r="AJ8" s="18"/>
      <c r="AK8" s="18"/>
      <c r="AM8" s="29"/>
      <c r="AN8" s="29"/>
      <c r="AO8" s="46"/>
      <c r="AP8" s="29"/>
      <c r="AQ8" s="29"/>
      <c r="AR8" s="46"/>
      <c r="AS8" s="4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ht="14.25" x14ac:dyDescent="0.2">
      <c r="A9" s="1"/>
      <c r="B9" s="97" t="s">
        <v>63</v>
      </c>
      <c r="C9" s="98"/>
      <c r="D9" s="85"/>
      <c r="E9" s="99">
        <f>SUM(E4:E8)</f>
        <v>61</v>
      </c>
      <c r="F9" s="99">
        <f>SUM(F4:F8)</f>
        <v>24</v>
      </c>
      <c r="G9" s="99">
        <f>SUM(G4:G8)</f>
        <v>66</v>
      </c>
      <c r="H9" s="99">
        <f>SUM(H4:H8)</f>
        <v>105</v>
      </c>
      <c r="I9" s="99">
        <f>SUM(I4:I8)</f>
        <v>297</v>
      </c>
      <c r="J9" s="100">
        <f>PRODUCT(I9/K9)</f>
        <v>0.64847161572052403</v>
      </c>
      <c r="K9" s="34">
        <f>SUM(K4:K8)</f>
        <v>458</v>
      </c>
      <c r="L9" s="22"/>
      <c r="M9" s="20"/>
      <c r="N9" s="101"/>
      <c r="O9" s="102"/>
      <c r="P9" s="24"/>
      <c r="Q9" s="99">
        <f>SUM(Q4:Q8)</f>
        <v>9</v>
      </c>
      <c r="R9" s="99">
        <f>SUM(R4:R8)</f>
        <v>3</v>
      </c>
      <c r="S9" s="99">
        <f>SUM(S4:S8)</f>
        <v>12</v>
      </c>
      <c r="T9" s="99">
        <f>SUM(T4:T8)</f>
        <v>12</v>
      </c>
      <c r="U9" s="99">
        <f>SUM(U4:U8)</f>
        <v>45</v>
      </c>
      <c r="V9" s="35">
        <f>PRODUCT(U9/W9)</f>
        <v>0.66176470588235292</v>
      </c>
      <c r="W9" s="34">
        <f>SUM(W4:W8)</f>
        <v>68</v>
      </c>
      <c r="X9" s="16" t="s">
        <v>63</v>
      </c>
      <c r="Y9" s="17"/>
      <c r="Z9" s="15"/>
      <c r="AA9" s="99">
        <f>SUM(AA4:AA8)</f>
        <v>0</v>
      </c>
      <c r="AB9" s="99">
        <f>SUM(AB4:AB8)</f>
        <v>0</v>
      </c>
      <c r="AC9" s="99">
        <f>SUM(AC4:AC8)</f>
        <v>0</v>
      </c>
      <c r="AD9" s="99">
        <f>SUM(AD4:AD8)</f>
        <v>0</v>
      </c>
      <c r="AE9" s="99">
        <f>SUM(AE4:AE8)</f>
        <v>0</v>
      </c>
      <c r="AF9" s="100">
        <v>0</v>
      </c>
      <c r="AG9" s="34">
        <f>SUM(AG4:AG8)</f>
        <v>0</v>
      </c>
      <c r="AH9" s="22"/>
      <c r="AI9" s="20"/>
      <c r="AJ9" s="101"/>
      <c r="AK9" s="102"/>
      <c r="AL9" s="24"/>
      <c r="AM9" s="99">
        <f>SUM(AM4:AM8)</f>
        <v>0</v>
      </c>
      <c r="AN9" s="99">
        <f>SUM(AN4:AN8)</f>
        <v>0</v>
      </c>
      <c r="AO9" s="99">
        <f>SUM(AO4:AO8)</f>
        <v>0</v>
      </c>
      <c r="AP9" s="99">
        <f>SUM(AP4:AP8)</f>
        <v>0</v>
      </c>
      <c r="AQ9" s="99">
        <f>SUM(AQ4:AQ8)</f>
        <v>0</v>
      </c>
      <c r="AR9" s="35">
        <v>0</v>
      </c>
      <c r="AS9" s="94">
        <f>SUM(AS4:AS8)</f>
        <v>0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"/>
      <c r="C10" s="1"/>
      <c r="D10" s="1"/>
      <c r="E10" s="1"/>
      <c r="F10" s="1"/>
      <c r="G10" s="1"/>
      <c r="H10" s="1"/>
      <c r="I10" s="1"/>
      <c r="J10" s="39"/>
      <c r="K10" s="41"/>
      <c r="L10" s="24"/>
      <c r="M10" s="24"/>
      <c r="N10" s="24"/>
      <c r="O10" s="24"/>
      <c r="P10" s="1"/>
      <c r="Q10" s="1"/>
      <c r="R10" s="1"/>
      <c r="S10" s="1"/>
      <c r="T10" s="1"/>
      <c r="U10" s="24"/>
      <c r="V10" s="24"/>
      <c r="W10" s="41"/>
      <c r="X10" s="1"/>
      <c r="Y10" s="1"/>
      <c r="Z10" s="1"/>
      <c r="AA10" s="1"/>
      <c r="AB10" s="1"/>
      <c r="AC10" s="1"/>
      <c r="AD10" s="1"/>
      <c r="AE10" s="1"/>
      <c r="AF10" s="39"/>
      <c r="AG10" s="41"/>
      <c r="AH10" s="24"/>
      <c r="AI10" s="24"/>
      <c r="AJ10" s="24"/>
      <c r="AK10" s="24"/>
      <c r="AL10" s="1"/>
      <c r="AM10" s="1"/>
      <c r="AN10" s="1"/>
      <c r="AO10" s="1"/>
      <c r="AP10" s="1"/>
      <c r="AQ10" s="24"/>
      <c r="AR10" s="24"/>
      <c r="AS10" s="4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68" t="s">
        <v>64</v>
      </c>
      <c r="C11" s="70"/>
      <c r="D11" s="103"/>
      <c r="E11" s="15" t="s">
        <v>4</v>
      </c>
      <c r="F11" s="18" t="s">
        <v>13</v>
      </c>
      <c r="G11" s="15" t="s">
        <v>14</v>
      </c>
      <c r="H11" s="18" t="s">
        <v>15</v>
      </c>
      <c r="I11" s="18" t="s">
        <v>3</v>
      </c>
      <c r="J11" s="18" t="s">
        <v>21</v>
      </c>
      <c r="K11" s="24"/>
      <c r="L11" s="18" t="s">
        <v>25</v>
      </c>
      <c r="M11" s="18" t="s">
        <v>26</v>
      </c>
      <c r="N11" s="18" t="s">
        <v>65</v>
      </c>
      <c r="O11" s="18" t="s">
        <v>66</v>
      </c>
      <c r="Q11" s="1"/>
      <c r="R11" s="104" t="s">
        <v>45</v>
      </c>
      <c r="S11" s="1"/>
      <c r="T11" s="1" t="s">
        <v>46</v>
      </c>
      <c r="U11" s="41"/>
      <c r="V11" s="41"/>
      <c r="W11" s="41"/>
      <c r="X11" s="41"/>
      <c r="Y11" s="41"/>
      <c r="Z11" s="41"/>
      <c r="AA11" s="41"/>
      <c r="AB11" s="41"/>
      <c r="AC11" s="1"/>
      <c r="AD11" s="1"/>
      <c r="AE11" s="1"/>
      <c r="AF11" s="1"/>
      <c r="AG11" s="1"/>
      <c r="AH11" s="1"/>
      <c r="AI11" s="1"/>
      <c r="AJ11" s="1"/>
      <c r="AK11" s="1"/>
      <c r="AM11" s="41"/>
      <c r="AN11" s="41"/>
      <c r="AO11" s="41"/>
      <c r="AP11" s="41"/>
      <c r="AQ11" s="41"/>
      <c r="AR11" s="41"/>
      <c r="AS11" s="4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44" t="s">
        <v>10</v>
      </c>
      <c r="C12" s="12"/>
      <c r="D12" s="47"/>
      <c r="E12" s="105">
        <v>21</v>
      </c>
      <c r="F12" s="105">
        <v>1</v>
      </c>
      <c r="G12" s="105">
        <v>0</v>
      </c>
      <c r="H12" s="105">
        <v>7</v>
      </c>
      <c r="I12" s="105">
        <v>36</v>
      </c>
      <c r="J12" s="106">
        <v>0.33600000000000002</v>
      </c>
      <c r="K12" s="24">
        <f>PRODUCT(I12/J12)</f>
        <v>107.14285714285714</v>
      </c>
      <c r="L12" s="107">
        <f>PRODUCT((F12+G12)/E12)</f>
        <v>4.7619047619047616E-2</v>
      </c>
      <c r="M12" s="107">
        <f>PRODUCT(H12/E12)</f>
        <v>0.33333333333333331</v>
      </c>
      <c r="N12" s="107">
        <f>PRODUCT((F12+G12+H12)/E12)</f>
        <v>0.38095238095238093</v>
      </c>
      <c r="O12" s="107">
        <f>PRODUCT(I12/E12)</f>
        <v>1.7142857142857142</v>
      </c>
      <c r="Q12" s="1"/>
      <c r="R12" s="104"/>
      <c r="S12" s="1"/>
      <c r="T12" s="1" t="s">
        <v>47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08" t="s">
        <v>57</v>
      </c>
      <c r="C13" s="109"/>
      <c r="D13" s="110"/>
      <c r="E13" s="105">
        <f>PRODUCT(E9+Q9)</f>
        <v>70</v>
      </c>
      <c r="F13" s="105">
        <f>PRODUCT(F9+R9)</f>
        <v>27</v>
      </c>
      <c r="G13" s="105">
        <f>PRODUCT(G9+S9)</f>
        <v>78</v>
      </c>
      <c r="H13" s="105">
        <f>PRODUCT(H9+T9)</f>
        <v>117</v>
      </c>
      <c r="I13" s="105">
        <f>PRODUCT(I9+U9)</f>
        <v>342</v>
      </c>
      <c r="J13" s="106">
        <f>PRODUCT(I13/K13)</f>
        <v>0.65019011406844107</v>
      </c>
      <c r="K13" s="1">
        <f>PRODUCT(K9+W9)</f>
        <v>526</v>
      </c>
      <c r="L13" s="107">
        <f>PRODUCT((F13+G13)/E13)</f>
        <v>1.5</v>
      </c>
      <c r="M13" s="107">
        <f>PRODUCT(H13/E13)</f>
        <v>1.6714285714285715</v>
      </c>
      <c r="N13" s="107">
        <f>PRODUCT((F13+G13+H13)/E13)</f>
        <v>3.1714285714285713</v>
      </c>
      <c r="O13" s="107">
        <f>PRODUCT(I13/E13)</f>
        <v>4.8857142857142861</v>
      </c>
      <c r="Q13" s="1"/>
      <c r="R13" s="104"/>
      <c r="S13" s="1"/>
      <c r="T13" s="1" t="s">
        <v>49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111" t="s">
        <v>60</v>
      </c>
      <c r="C14" s="112"/>
      <c r="D14" s="113"/>
      <c r="E14" s="105">
        <f>PRODUCT(AA9+AM9)</f>
        <v>0</v>
      </c>
      <c r="F14" s="105">
        <f>PRODUCT(AB9+AN9)</f>
        <v>0</v>
      </c>
      <c r="G14" s="105">
        <f>PRODUCT(AC9+AO9)</f>
        <v>0</v>
      </c>
      <c r="H14" s="105">
        <f>PRODUCT(AD9+AP9)</f>
        <v>0</v>
      </c>
      <c r="I14" s="105">
        <f>PRODUCT(AE9+AQ9)</f>
        <v>0</v>
      </c>
      <c r="J14" s="106">
        <v>0</v>
      </c>
      <c r="K14" s="24">
        <f>PRODUCT(AG9+AS9)</f>
        <v>0</v>
      </c>
      <c r="L14" s="107">
        <v>0</v>
      </c>
      <c r="M14" s="107">
        <v>0</v>
      </c>
      <c r="N14" s="107">
        <v>0</v>
      </c>
      <c r="O14" s="107">
        <v>0</v>
      </c>
      <c r="Q14" s="1"/>
      <c r="R14" s="1"/>
      <c r="S14" s="1"/>
      <c r="T14" s="1"/>
      <c r="U14" s="1"/>
      <c r="V14" s="24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24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14" t="s">
        <v>63</v>
      </c>
      <c r="C15" s="115"/>
      <c r="D15" s="116"/>
      <c r="E15" s="105">
        <f>SUM(E12:E14)</f>
        <v>91</v>
      </c>
      <c r="F15" s="105">
        <f t="shared" ref="F15:I15" si="0">SUM(F12:F14)</f>
        <v>28</v>
      </c>
      <c r="G15" s="105">
        <f t="shared" si="0"/>
        <v>78</v>
      </c>
      <c r="H15" s="105">
        <f t="shared" si="0"/>
        <v>124</v>
      </c>
      <c r="I15" s="105">
        <f t="shared" si="0"/>
        <v>378</v>
      </c>
      <c r="J15" s="106">
        <f>PRODUCT(I15/K15)</f>
        <v>0.59702166064981954</v>
      </c>
      <c r="K15" s="1">
        <f>SUM(K12:K14)</f>
        <v>633.14285714285711</v>
      </c>
      <c r="L15" s="107">
        <f>PRODUCT((F15+G15)/E15)</f>
        <v>1.1648351648351649</v>
      </c>
      <c r="M15" s="107">
        <f>PRODUCT(H15/E15)</f>
        <v>1.3626373626373627</v>
      </c>
      <c r="N15" s="107">
        <f>PRODUCT((F15+G15+H15)/E15)</f>
        <v>2.5274725274725274</v>
      </c>
      <c r="O15" s="107">
        <f>PRODUCT(I15/E15)</f>
        <v>4.1538461538461542</v>
      </c>
      <c r="Q15" s="24"/>
      <c r="R15" s="1"/>
      <c r="S15" s="1"/>
      <c r="T15" s="8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24"/>
      <c r="F16" s="24"/>
      <c r="G16" s="24"/>
      <c r="H16" s="24"/>
      <c r="I16" s="24"/>
      <c r="J16" s="1"/>
      <c r="K16" s="1"/>
      <c r="L16" s="24"/>
      <c r="M16" s="24"/>
      <c r="N16" s="24"/>
      <c r="O16" s="24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1"/>
      <c r="U54" s="1"/>
      <c r="V54" s="1"/>
      <c r="AC54" s="1"/>
      <c r="AD54" s="1"/>
      <c r="AH54" s="1"/>
      <c r="AI54" s="1"/>
      <c r="AJ54" s="1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1"/>
      <c r="U55" s="1"/>
      <c r="V55" s="1"/>
      <c r="AC55" s="1"/>
      <c r="AD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AC56" s="1"/>
      <c r="AD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AC57" s="1"/>
      <c r="AD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AC58" s="1"/>
      <c r="AD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AC59" s="1"/>
      <c r="AD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AC60" s="1"/>
      <c r="AD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AC61" s="1"/>
      <c r="AD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AC62" s="1"/>
      <c r="AD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AC63" s="1"/>
      <c r="AD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AC64" s="1"/>
      <c r="AD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AC65" s="1"/>
      <c r="AD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AC66" s="1"/>
      <c r="AD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AC67" s="1"/>
      <c r="AD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AC68" s="1"/>
      <c r="AD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AC69" s="1"/>
      <c r="AD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AC70" s="1"/>
      <c r="AD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AC71" s="1"/>
      <c r="AD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AC72" s="1"/>
      <c r="AD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AC73" s="1"/>
      <c r="AD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AC74" s="1"/>
      <c r="AD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AC75" s="1"/>
      <c r="AD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AC76" s="1"/>
      <c r="AD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1"/>
      <c r="U77" s="1"/>
      <c r="V77" s="1"/>
      <c r="AC77" s="1"/>
      <c r="AD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1"/>
      <c r="U78" s="1"/>
      <c r="V78" s="1"/>
      <c r="AC78" s="1"/>
      <c r="AD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AC79" s="1"/>
      <c r="AD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AC80" s="1"/>
      <c r="AD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AC81" s="1"/>
      <c r="AD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AC82" s="1"/>
      <c r="AD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AC83" s="1"/>
      <c r="AD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AC84" s="1"/>
      <c r="AD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AC85" s="1"/>
      <c r="AD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AC86" s="1"/>
      <c r="AD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AC87" s="1"/>
      <c r="AD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24"/>
      <c r="R88" s="24"/>
      <c r="S88" s="24"/>
      <c r="T88" s="1"/>
      <c r="U88" s="24"/>
      <c r="V88" s="24"/>
      <c r="AC88" s="1"/>
      <c r="AD88" s="1"/>
      <c r="AH88" s="1"/>
      <c r="AI88" s="1"/>
      <c r="AJ88" s="1"/>
      <c r="AK88" s="1"/>
      <c r="AL88" s="24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4"/>
      <c r="R89" s="24"/>
      <c r="S89" s="24"/>
      <c r="T89" s="1"/>
      <c r="U89" s="24"/>
      <c r="V89" s="24"/>
      <c r="AC89" s="1"/>
      <c r="AD89" s="1"/>
      <c r="AH89" s="1"/>
      <c r="AI89" s="1"/>
      <c r="AJ89" s="1"/>
      <c r="AK89" s="1"/>
      <c r="AL89" s="24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4"/>
      <c r="R90" s="24"/>
      <c r="S90" s="24"/>
      <c r="T90" s="1"/>
      <c r="U90" s="24"/>
      <c r="V90" s="24"/>
      <c r="AC90" s="1"/>
      <c r="AD90" s="1"/>
      <c r="AH90" s="1"/>
      <c r="AI90" s="1"/>
      <c r="AJ90" s="1"/>
      <c r="AK90" s="1"/>
      <c r="AL90" s="24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4"/>
      <c r="R91" s="24"/>
      <c r="S91" s="24"/>
      <c r="T91" s="1"/>
      <c r="U91" s="24"/>
      <c r="V91" s="24"/>
      <c r="AC91" s="1"/>
      <c r="AD91" s="1"/>
      <c r="AH91" s="1"/>
      <c r="AI91" s="1"/>
      <c r="AJ91" s="1"/>
      <c r="AK91" s="1"/>
      <c r="AL91" s="24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4"/>
      <c r="R92" s="24"/>
      <c r="S92" s="24"/>
      <c r="T92" s="1"/>
      <c r="U92" s="24"/>
      <c r="V92" s="24"/>
      <c r="AC92" s="1"/>
      <c r="AD92" s="1"/>
      <c r="AH92" s="1"/>
      <c r="AI92" s="1"/>
      <c r="AJ92" s="1"/>
      <c r="AK92" s="1"/>
      <c r="AL92" s="24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4"/>
      <c r="R93" s="24"/>
      <c r="S93" s="24"/>
      <c r="T93" s="1"/>
      <c r="U93" s="24"/>
      <c r="V93" s="24"/>
      <c r="AC93" s="1"/>
      <c r="AD93" s="1"/>
      <c r="AH93" s="1"/>
      <c r="AI93" s="1"/>
      <c r="AJ93" s="1"/>
      <c r="AK93" s="1"/>
      <c r="AL93" s="24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4"/>
      <c r="R94" s="24"/>
      <c r="S94" s="24"/>
      <c r="T94" s="1"/>
      <c r="U94" s="24"/>
      <c r="V94" s="24"/>
      <c r="AC94" s="1"/>
      <c r="AD94" s="1"/>
      <c r="AH94" s="1"/>
      <c r="AI94" s="1"/>
      <c r="AJ94" s="1"/>
      <c r="AK94" s="1"/>
      <c r="AL94" s="24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4"/>
      <c r="R95" s="24"/>
      <c r="S95" s="24"/>
      <c r="T95" s="1"/>
      <c r="U95" s="24"/>
      <c r="V95" s="24"/>
      <c r="AC95" s="1"/>
      <c r="AD95" s="1"/>
      <c r="AH95" s="1"/>
      <c r="AI95" s="1"/>
      <c r="AJ95" s="1"/>
      <c r="AK95" s="1"/>
      <c r="AL95" s="24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4"/>
      <c r="R96" s="24"/>
      <c r="S96" s="24"/>
      <c r="T96" s="1"/>
      <c r="U96" s="24"/>
      <c r="V96" s="24"/>
      <c r="AC96" s="1"/>
      <c r="AD96" s="1"/>
      <c r="AH96" s="1"/>
      <c r="AI96" s="1"/>
      <c r="AJ96" s="1"/>
      <c r="AK96" s="1"/>
      <c r="AL96" s="24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4"/>
      <c r="R97" s="24"/>
      <c r="S97" s="24"/>
      <c r="T97" s="1"/>
      <c r="U97" s="24"/>
      <c r="V97" s="24"/>
      <c r="AC97" s="1"/>
      <c r="AD97" s="1"/>
      <c r="AH97" s="1"/>
      <c r="AI97" s="1"/>
      <c r="AJ97" s="1"/>
      <c r="AK97" s="1"/>
      <c r="AL97" s="24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4"/>
      <c r="R98" s="24"/>
      <c r="S98" s="24"/>
      <c r="T98" s="1"/>
      <c r="U98" s="24"/>
      <c r="V98" s="24"/>
      <c r="AC98" s="1"/>
      <c r="AD98" s="1"/>
      <c r="AH98" s="1"/>
      <c r="AI98" s="1"/>
      <c r="AJ98" s="1"/>
      <c r="AK98" s="1"/>
      <c r="AL98" s="24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4"/>
      <c r="R99" s="24"/>
      <c r="S99" s="24"/>
      <c r="T99" s="1"/>
      <c r="U99" s="24"/>
      <c r="V99" s="24"/>
      <c r="AC99" s="1"/>
      <c r="AD99" s="1"/>
      <c r="AH99" s="1"/>
      <c r="AI99" s="1"/>
      <c r="AJ99" s="1"/>
      <c r="AK99" s="1"/>
      <c r="AL99" s="24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4"/>
      <c r="R100" s="24"/>
      <c r="S100" s="24"/>
      <c r="T100" s="1"/>
      <c r="U100" s="24"/>
      <c r="V100" s="24"/>
      <c r="AC100" s="1"/>
      <c r="AD100" s="1"/>
      <c r="AH100" s="1"/>
      <c r="AI100" s="1"/>
      <c r="AJ100" s="1"/>
      <c r="AK100" s="1"/>
      <c r="AL100" s="24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4"/>
      <c r="R101" s="24"/>
      <c r="S101" s="24"/>
      <c r="T101" s="1"/>
      <c r="U101" s="24"/>
      <c r="V101" s="24"/>
      <c r="AC101" s="1"/>
      <c r="AD101" s="1"/>
      <c r="AH101" s="1"/>
      <c r="AI101" s="1"/>
      <c r="AJ101" s="1"/>
      <c r="AK101" s="1"/>
      <c r="AL101" s="24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4"/>
      <c r="R102" s="24"/>
      <c r="S102" s="24"/>
      <c r="T102" s="1"/>
      <c r="U102" s="24"/>
      <c r="V102" s="24"/>
      <c r="AC102" s="1"/>
      <c r="AD102" s="1"/>
      <c r="AH102" s="1"/>
      <c r="AI102" s="1"/>
      <c r="AJ102" s="1"/>
      <c r="AK102" s="1"/>
      <c r="AL102" s="24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4"/>
      <c r="R103" s="24"/>
      <c r="S103" s="24"/>
      <c r="T103" s="1"/>
      <c r="U103" s="24"/>
      <c r="V103" s="24"/>
      <c r="AC103" s="1"/>
      <c r="AD103" s="1"/>
      <c r="AH103" s="1"/>
      <c r="AI103" s="1"/>
      <c r="AJ103" s="1"/>
      <c r="AK103" s="1"/>
      <c r="AL103" s="24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4"/>
      <c r="R104" s="24"/>
      <c r="S104" s="24"/>
      <c r="T104" s="1"/>
      <c r="U104" s="24"/>
      <c r="V104" s="24"/>
      <c r="AC104" s="1"/>
      <c r="AD104" s="1"/>
      <c r="AH104" s="1"/>
      <c r="AI104" s="1"/>
      <c r="AJ104" s="1"/>
      <c r="AK104" s="1"/>
      <c r="AL104" s="24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4"/>
      <c r="R105" s="24"/>
      <c r="S105" s="24"/>
      <c r="T105" s="1"/>
      <c r="U105" s="24"/>
      <c r="V105" s="24"/>
      <c r="AC105" s="1"/>
      <c r="AD105" s="1"/>
      <c r="AH105" s="1"/>
      <c r="AI105" s="1"/>
      <c r="AJ105" s="1"/>
      <c r="AK105" s="1"/>
      <c r="AL105" s="24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4"/>
      <c r="R106" s="24"/>
      <c r="S106" s="24"/>
      <c r="T106" s="1"/>
      <c r="U106" s="24"/>
      <c r="V106" s="24"/>
      <c r="AC106" s="1"/>
      <c r="AD106" s="1"/>
      <c r="AH106" s="1"/>
      <c r="AI106" s="1"/>
      <c r="AJ106" s="1"/>
      <c r="AK106" s="1"/>
      <c r="AL106" s="24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4"/>
      <c r="R107" s="24"/>
      <c r="S107" s="24"/>
      <c r="T107" s="1"/>
      <c r="U107" s="24"/>
      <c r="V107" s="24"/>
      <c r="AC107" s="1"/>
      <c r="AD107" s="1"/>
      <c r="AH107" s="1"/>
      <c r="AI107" s="1"/>
      <c r="AJ107" s="1"/>
      <c r="AK107" s="1"/>
      <c r="AL107" s="24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4"/>
      <c r="R108" s="24"/>
      <c r="S108" s="24"/>
      <c r="T108" s="1"/>
      <c r="U108" s="24"/>
      <c r="V108" s="24"/>
      <c r="AC108" s="1"/>
      <c r="AD108" s="1"/>
      <c r="AH108" s="1"/>
      <c r="AI108" s="1"/>
      <c r="AJ108" s="1"/>
      <c r="AK108" s="1"/>
      <c r="AL108" s="24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4"/>
      <c r="R109" s="24"/>
      <c r="S109" s="24"/>
      <c r="T109" s="1"/>
      <c r="U109" s="24"/>
      <c r="V109" s="24"/>
      <c r="AC109" s="1"/>
      <c r="AD109" s="1"/>
      <c r="AH109" s="1"/>
      <c r="AI109" s="1"/>
      <c r="AJ109" s="1"/>
      <c r="AK109" s="1"/>
      <c r="AL109" s="24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4"/>
      <c r="R110" s="24"/>
      <c r="S110" s="24"/>
      <c r="T110" s="1"/>
      <c r="U110" s="24"/>
      <c r="V110" s="24"/>
      <c r="AC110" s="1"/>
      <c r="AD110" s="1"/>
      <c r="AH110" s="1"/>
      <c r="AI110" s="1"/>
      <c r="AJ110" s="1"/>
      <c r="AK110" s="1"/>
      <c r="AL110" s="24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4"/>
      <c r="R111" s="24"/>
      <c r="S111" s="24"/>
      <c r="T111" s="1"/>
      <c r="U111" s="24"/>
      <c r="V111" s="24"/>
      <c r="AC111" s="1"/>
      <c r="AD111" s="1"/>
      <c r="AH111" s="1"/>
      <c r="AI111" s="1"/>
      <c r="AJ111" s="1"/>
      <c r="AK111" s="1"/>
      <c r="AL111" s="24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4"/>
      <c r="R112" s="24"/>
      <c r="S112" s="24"/>
      <c r="T112" s="1"/>
      <c r="U112" s="24"/>
      <c r="V112" s="24"/>
      <c r="AC112" s="1"/>
      <c r="AD112" s="1"/>
      <c r="AH112" s="1"/>
      <c r="AI112" s="1"/>
      <c r="AJ112" s="1"/>
      <c r="AK112" s="1"/>
      <c r="AL112" s="24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4"/>
      <c r="R113" s="24"/>
      <c r="S113" s="24"/>
      <c r="T113" s="1"/>
      <c r="U113" s="24"/>
      <c r="V113" s="24"/>
      <c r="AC113" s="1"/>
      <c r="AD113" s="1"/>
      <c r="AH113" s="1"/>
      <c r="AI113" s="1"/>
      <c r="AJ113" s="1"/>
      <c r="AK113" s="1"/>
      <c r="AL113" s="24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4"/>
      <c r="R114" s="24"/>
      <c r="S114" s="24"/>
      <c r="T114" s="1"/>
      <c r="U114" s="24"/>
      <c r="V114" s="24"/>
      <c r="AC114" s="1"/>
      <c r="AD114" s="1"/>
      <c r="AH114" s="1"/>
      <c r="AI114" s="1"/>
      <c r="AJ114" s="1"/>
      <c r="AK114" s="1"/>
      <c r="AL114" s="24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4"/>
      <c r="R115" s="24"/>
      <c r="S115" s="24"/>
      <c r="T115" s="1"/>
      <c r="U115" s="24"/>
      <c r="V115" s="24"/>
      <c r="AC115" s="1"/>
      <c r="AD115" s="1"/>
      <c r="AH115" s="1"/>
      <c r="AI115" s="1"/>
      <c r="AJ115" s="1"/>
      <c r="AK115" s="1"/>
      <c r="AL115" s="24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4"/>
      <c r="R116" s="24"/>
      <c r="S116" s="24"/>
      <c r="T116" s="1"/>
      <c r="U116" s="24"/>
      <c r="V116" s="24"/>
      <c r="AC116" s="1"/>
      <c r="AD116" s="1"/>
      <c r="AH116" s="1"/>
      <c r="AI116" s="1"/>
      <c r="AJ116" s="1"/>
      <c r="AK116" s="1"/>
      <c r="AL116" s="24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4"/>
      <c r="R117" s="24"/>
      <c r="S117" s="24"/>
      <c r="T117" s="1"/>
      <c r="U117" s="24"/>
      <c r="V117" s="24"/>
      <c r="AC117" s="1"/>
      <c r="AD117" s="1"/>
      <c r="AH117" s="1"/>
      <c r="AI117" s="1"/>
      <c r="AJ117" s="1"/>
      <c r="AK117" s="1"/>
      <c r="AL117" s="24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4"/>
      <c r="R118" s="24"/>
      <c r="S118" s="24"/>
      <c r="T118" s="1"/>
      <c r="U118" s="24"/>
      <c r="V118" s="24"/>
      <c r="AC118" s="1"/>
      <c r="AD118" s="1"/>
      <c r="AH118" s="1"/>
      <c r="AI118" s="1"/>
      <c r="AJ118" s="1"/>
      <c r="AK118" s="1"/>
      <c r="AL118" s="24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4"/>
      <c r="R119" s="24"/>
      <c r="S119" s="24"/>
      <c r="T119" s="1"/>
      <c r="U119" s="24"/>
      <c r="V119" s="24"/>
      <c r="AC119" s="1"/>
      <c r="AD119" s="1"/>
      <c r="AH119" s="1"/>
      <c r="AI119" s="1"/>
      <c r="AJ119" s="1"/>
      <c r="AK119" s="1"/>
      <c r="AL119" s="24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4"/>
      <c r="R120" s="24"/>
      <c r="S120" s="24"/>
      <c r="T120" s="1"/>
      <c r="U120" s="24"/>
      <c r="V120" s="24"/>
      <c r="AC120" s="1"/>
      <c r="AD120" s="1"/>
      <c r="AH120" s="1"/>
      <c r="AI120" s="1"/>
      <c r="AJ120" s="1"/>
      <c r="AK120" s="1"/>
      <c r="AL120" s="24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4"/>
      <c r="R121" s="24"/>
      <c r="S121" s="24"/>
      <c r="T121" s="1"/>
      <c r="U121" s="24"/>
      <c r="V121" s="24"/>
      <c r="AC121" s="1"/>
      <c r="AD121" s="1"/>
      <c r="AH121" s="1"/>
      <c r="AI121" s="1"/>
      <c r="AJ121" s="1"/>
      <c r="AK121" s="1"/>
      <c r="AL121" s="24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4"/>
      <c r="R122" s="24"/>
      <c r="S122" s="24"/>
      <c r="T122" s="1"/>
      <c r="U122" s="24"/>
      <c r="V122" s="24"/>
      <c r="AC122" s="1"/>
      <c r="AD122" s="1"/>
      <c r="AH122" s="1"/>
      <c r="AI122" s="1"/>
      <c r="AJ122" s="1"/>
      <c r="AK122" s="1"/>
      <c r="AL122" s="24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4"/>
      <c r="R123" s="24"/>
      <c r="S123" s="24"/>
      <c r="T123" s="1"/>
      <c r="U123" s="24"/>
      <c r="V123" s="24"/>
      <c r="AC123" s="1"/>
      <c r="AD123" s="1"/>
      <c r="AH123" s="1"/>
      <c r="AI123" s="1"/>
      <c r="AJ123" s="1"/>
      <c r="AK123" s="1"/>
      <c r="AL123" s="24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4"/>
      <c r="R124" s="24"/>
      <c r="S124" s="24"/>
      <c r="T124" s="1"/>
      <c r="U124" s="24"/>
      <c r="V124" s="24"/>
      <c r="AC124" s="1"/>
      <c r="AD124" s="1"/>
      <c r="AH124" s="1"/>
      <c r="AI124" s="1"/>
      <c r="AJ124" s="1"/>
      <c r="AK124" s="1"/>
      <c r="AL124" s="24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4"/>
      <c r="R125" s="24"/>
      <c r="S125" s="24"/>
      <c r="T125" s="1"/>
      <c r="U125" s="24"/>
      <c r="V125" s="24"/>
      <c r="AC125" s="1"/>
      <c r="AD125" s="1"/>
      <c r="AH125" s="1"/>
      <c r="AI125" s="1"/>
      <c r="AJ125" s="1"/>
      <c r="AK125" s="1"/>
      <c r="AL125" s="24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4"/>
      <c r="R126" s="24"/>
      <c r="S126" s="24"/>
      <c r="T126" s="1"/>
      <c r="U126" s="24"/>
      <c r="V126" s="24"/>
      <c r="AC126" s="1"/>
      <c r="AD126" s="1"/>
      <c r="AH126" s="1"/>
      <c r="AI126" s="1"/>
      <c r="AJ126" s="1"/>
      <c r="AK126" s="1"/>
      <c r="AL126" s="24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4"/>
      <c r="R127" s="24"/>
      <c r="S127" s="24"/>
      <c r="T127" s="1"/>
      <c r="U127" s="24"/>
      <c r="V127" s="24"/>
      <c r="AC127" s="1"/>
      <c r="AD127" s="1"/>
      <c r="AH127" s="1"/>
      <c r="AI127" s="1"/>
      <c r="AJ127" s="1"/>
      <c r="AK127" s="1"/>
      <c r="AL127" s="24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4"/>
      <c r="R128" s="24"/>
      <c r="S128" s="24"/>
      <c r="T128" s="1"/>
      <c r="U128" s="24"/>
      <c r="V128" s="24"/>
      <c r="AC128" s="1"/>
      <c r="AD128" s="1"/>
      <c r="AH128" s="1"/>
      <c r="AI128" s="1"/>
      <c r="AJ128" s="1"/>
      <c r="AK128" s="1"/>
      <c r="AL128" s="24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4"/>
      <c r="R129" s="24"/>
      <c r="S129" s="24"/>
      <c r="T129" s="1"/>
      <c r="U129" s="24"/>
      <c r="V129" s="24"/>
      <c r="AC129" s="1"/>
      <c r="AD129" s="1"/>
      <c r="AH129" s="1"/>
      <c r="AI129" s="1"/>
      <c r="AJ129" s="1"/>
      <c r="AK129" s="1"/>
      <c r="AL129" s="24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4"/>
      <c r="R130" s="24"/>
      <c r="S130" s="24"/>
      <c r="T130" s="1"/>
      <c r="U130" s="24"/>
      <c r="V130" s="24"/>
      <c r="AC130" s="1"/>
      <c r="AD130" s="1"/>
      <c r="AH130" s="1"/>
      <c r="AI130" s="1"/>
      <c r="AJ130" s="1"/>
      <c r="AK130" s="1"/>
      <c r="AL130" s="24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4"/>
      <c r="R131" s="24"/>
      <c r="S131" s="24"/>
      <c r="T131" s="1"/>
      <c r="U131" s="24"/>
      <c r="V131" s="24"/>
      <c r="AC131" s="1"/>
      <c r="AD131" s="1"/>
      <c r="AH131" s="1"/>
      <c r="AI131" s="1"/>
      <c r="AJ131" s="1"/>
      <c r="AK131" s="1"/>
      <c r="AL131" s="24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4"/>
      <c r="R132" s="24"/>
      <c r="S132" s="24"/>
      <c r="T132" s="1"/>
      <c r="U132" s="24"/>
      <c r="V132" s="24"/>
      <c r="AC132" s="1"/>
      <c r="AD132" s="1"/>
      <c r="AH132" s="1"/>
      <c r="AI132" s="1"/>
      <c r="AJ132" s="1"/>
      <c r="AK132" s="1"/>
      <c r="AL132" s="24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4"/>
      <c r="R133" s="24"/>
      <c r="S133" s="24"/>
      <c r="T133" s="1"/>
      <c r="U133" s="24"/>
      <c r="V133" s="24"/>
      <c r="AC133" s="1"/>
      <c r="AD133" s="1"/>
      <c r="AH133" s="1"/>
      <c r="AI133" s="1"/>
      <c r="AJ133" s="1"/>
      <c r="AK133" s="1"/>
      <c r="AL133" s="24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4"/>
      <c r="R134" s="24"/>
      <c r="S134" s="24"/>
      <c r="T134" s="1"/>
      <c r="U134" s="24"/>
      <c r="V134" s="24"/>
      <c r="AC134" s="1"/>
      <c r="AD134" s="1"/>
      <c r="AH134" s="1"/>
      <c r="AI134" s="1"/>
      <c r="AJ134" s="1"/>
      <c r="AK134" s="1"/>
      <c r="AL134" s="24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4"/>
      <c r="R135" s="24"/>
      <c r="S135" s="24"/>
      <c r="T135" s="1"/>
      <c r="U135" s="24"/>
      <c r="V135" s="24"/>
      <c r="AC135" s="1"/>
      <c r="AD135" s="1"/>
      <c r="AH135" s="1"/>
      <c r="AI135" s="1"/>
      <c r="AJ135" s="1"/>
      <c r="AK135" s="1"/>
      <c r="AL135" s="24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4"/>
      <c r="R136" s="24"/>
      <c r="S136" s="24"/>
      <c r="T136" s="1"/>
      <c r="U136" s="24"/>
      <c r="V136" s="24"/>
      <c r="AC136" s="1"/>
      <c r="AD136" s="1"/>
      <c r="AH136" s="1"/>
      <c r="AI136" s="1"/>
      <c r="AJ136" s="1"/>
      <c r="AK136" s="1"/>
      <c r="AL136" s="24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4"/>
      <c r="R137" s="24"/>
      <c r="S137" s="24"/>
      <c r="T137" s="1"/>
      <c r="U137" s="24"/>
      <c r="V137" s="24"/>
      <c r="AC137" s="1"/>
      <c r="AD137" s="1"/>
      <c r="AH137" s="1"/>
      <c r="AI137" s="1"/>
      <c r="AJ137" s="1"/>
      <c r="AK137" s="1"/>
      <c r="AL137" s="24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4"/>
      <c r="R138" s="24"/>
      <c r="S138" s="24"/>
      <c r="T138" s="1"/>
      <c r="U138" s="24"/>
      <c r="V138" s="24"/>
      <c r="AC138" s="1"/>
      <c r="AD138" s="1"/>
      <c r="AH138" s="1"/>
      <c r="AI138" s="1"/>
      <c r="AJ138" s="1"/>
      <c r="AK138" s="1"/>
      <c r="AL138" s="24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4"/>
      <c r="R139" s="24"/>
      <c r="S139" s="24"/>
      <c r="T139" s="1"/>
      <c r="U139" s="24"/>
      <c r="V139" s="24"/>
      <c r="AC139" s="1"/>
      <c r="AD139" s="1"/>
      <c r="AH139" s="1"/>
      <c r="AI139" s="1"/>
      <c r="AJ139" s="1"/>
      <c r="AK139" s="1"/>
      <c r="AL139" s="24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4"/>
      <c r="R140" s="24"/>
      <c r="S140" s="24"/>
      <c r="T140" s="1"/>
      <c r="U140" s="24"/>
      <c r="V140" s="24"/>
      <c r="AC140" s="1"/>
      <c r="AD140" s="1"/>
      <c r="AH140" s="1"/>
      <c r="AI140" s="1"/>
      <c r="AJ140" s="1"/>
      <c r="AK140" s="1"/>
      <c r="AL140" s="24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4"/>
      <c r="R141" s="24"/>
      <c r="S141" s="24"/>
      <c r="T141" s="1"/>
      <c r="U141" s="24"/>
      <c r="V141" s="24"/>
      <c r="AC141" s="1"/>
      <c r="AD141" s="1"/>
      <c r="AH141" s="1"/>
      <c r="AI141" s="1"/>
      <c r="AJ141" s="1"/>
      <c r="AK141" s="1"/>
      <c r="AL141" s="24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4"/>
      <c r="R142" s="24"/>
      <c r="S142" s="24"/>
      <c r="T142" s="1"/>
      <c r="U142" s="24"/>
      <c r="V142" s="24"/>
      <c r="AC142" s="1"/>
      <c r="AD142" s="1"/>
      <c r="AH142" s="1"/>
      <c r="AI142" s="1"/>
      <c r="AJ142" s="1"/>
      <c r="AK142" s="1"/>
      <c r="AL142" s="24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4"/>
      <c r="R143" s="24"/>
      <c r="S143" s="24"/>
      <c r="T143" s="1"/>
      <c r="U143" s="24"/>
      <c r="V143" s="24"/>
      <c r="AC143" s="1"/>
      <c r="AD143" s="1"/>
      <c r="AH143" s="1"/>
      <c r="AI143" s="1"/>
      <c r="AJ143" s="1"/>
      <c r="AK143" s="1"/>
      <c r="AL143" s="24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4"/>
      <c r="R144" s="24"/>
      <c r="S144" s="24"/>
      <c r="T144" s="1"/>
      <c r="U144" s="24"/>
      <c r="V144" s="24"/>
      <c r="AC144" s="1"/>
      <c r="AD144" s="1"/>
      <c r="AH144" s="1"/>
      <c r="AI144" s="1"/>
      <c r="AJ144" s="1"/>
      <c r="AK144" s="1"/>
      <c r="AL144" s="24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4"/>
      <c r="R145" s="24"/>
      <c r="S145" s="24"/>
      <c r="T145" s="1"/>
      <c r="U145" s="24"/>
      <c r="V145" s="24"/>
      <c r="AC145" s="1"/>
      <c r="AD145" s="1"/>
      <c r="AH145" s="1"/>
      <c r="AI145" s="1"/>
      <c r="AJ145" s="1"/>
      <c r="AK145" s="1"/>
      <c r="AL145" s="24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4"/>
      <c r="R146" s="24"/>
      <c r="S146" s="24"/>
      <c r="T146" s="1"/>
      <c r="U146" s="24"/>
      <c r="V146" s="24"/>
      <c r="AC146" s="1"/>
      <c r="AD146" s="1"/>
      <c r="AH146" s="1"/>
      <c r="AI146" s="1"/>
      <c r="AJ146" s="1"/>
      <c r="AK146" s="1"/>
      <c r="AL146" s="24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4"/>
      <c r="R147" s="24"/>
      <c r="S147" s="24"/>
      <c r="T147" s="1"/>
      <c r="U147" s="24"/>
      <c r="V147" s="24"/>
      <c r="AC147" s="1"/>
      <c r="AD147" s="1"/>
      <c r="AH147" s="1"/>
      <c r="AI147" s="1"/>
      <c r="AJ147" s="1"/>
      <c r="AK147" s="1"/>
      <c r="AL147" s="24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4"/>
      <c r="R148" s="24"/>
      <c r="S148" s="24"/>
      <c r="T148" s="1"/>
      <c r="U148" s="24"/>
      <c r="V148" s="24"/>
      <c r="AC148" s="1"/>
      <c r="AD148" s="1"/>
      <c r="AH148" s="1"/>
      <c r="AI148" s="1"/>
      <c r="AJ148" s="1"/>
      <c r="AK148" s="1"/>
      <c r="AL148" s="24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4"/>
      <c r="R149" s="24"/>
      <c r="S149" s="24"/>
      <c r="T149" s="1"/>
      <c r="U149" s="24"/>
      <c r="V149" s="24"/>
      <c r="AC149" s="1"/>
      <c r="AD149" s="1"/>
      <c r="AH149" s="1"/>
      <c r="AI149" s="1"/>
      <c r="AJ149" s="1"/>
      <c r="AK149" s="1"/>
      <c r="AL149" s="24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4"/>
      <c r="R150" s="24"/>
      <c r="S150" s="24"/>
      <c r="T150" s="1"/>
      <c r="U150" s="24"/>
      <c r="V150" s="24"/>
      <c r="AC150" s="1"/>
      <c r="AD150" s="1"/>
      <c r="AH150" s="1"/>
      <c r="AI150" s="1"/>
      <c r="AJ150" s="1"/>
      <c r="AK150" s="1"/>
      <c r="AL150" s="24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4"/>
      <c r="R151" s="24"/>
      <c r="S151" s="24"/>
      <c r="T151" s="1"/>
      <c r="U151" s="24"/>
      <c r="V151" s="24"/>
      <c r="AC151" s="1"/>
      <c r="AD151" s="1"/>
      <c r="AH151" s="1"/>
      <c r="AI151" s="1"/>
      <c r="AJ151" s="1"/>
      <c r="AK151" s="1"/>
      <c r="AL151" s="24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4"/>
      <c r="R152" s="24"/>
      <c r="S152" s="24"/>
      <c r="T152" s="1"/>
      <c r="U152" s="24"/>
      <c r="V152" s="24"/>
      <c r="AC152" s="1"/>
      <c r="AD152" s="1"/>
      <c r="AH152" s="1"/>
      <c r="AI152" s="1"/>
      <c r="AJ152" s="1"/>
      <c r="AK152" s="1"/>
      <c r="AL152" s="24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4"/>
      <c r="R153" s="24"/>
      <c r="S153" s="24"/>
      <c r="T153" s="1"/>
      <c r="U153" s="24"/>
      <c r="V153" s="24"/>
      <c r="AC153" s="1"/>
      <c r="AD153" s="1"/>
      <c r="AH153" s="1"/>
      <c r="AI153" s="1"/>
      <c r="AJ153" s="1"/>
      <c r="AK153" s="1"/>
      <c r="AL153" s="24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4"/>
      <c r="R154" s="24"/>
      <c r="S154" s="24"/>
      <c r="T154" s="1"/>
      <c r="U154" s="24"/>
      <c r="V154" s="24"/>
      <c r="AC154" s="1"/>
      <c r="AD154" s="1"/>
      <c r="AH154" s="1"/>
      <c r="AI154" s="1"/>
      <c r="AJ154" s="1"/>
      <c r="AK154" s="1"/>
      <c r="AL154" s="24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4"/>
      <c r="R155" s="24"/>
      <c r="S155" s="24"/>
      <c r="T155" s="1"/>
      <c r="U155" s="24"/>
      <c r="V155" s="24"/>
      <c r="AC155" s="1"/>
      <c r="AD155" s="1"/>
      <c r="AH155" s="1"/>
      <c r="AI155" s="1"/>
      <c r="AJ155" s="1"/>
      <c r="AK155" s="1"/>
      <c r="AL155" s="24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4"/>
      <c r="R156" s="24"/>
      <c r="S156" s="24"/>
      <c r="T156" s="1"/>
      <c r="U156" s="24"/>
      <c r="V156" s="24"/>
      <c r="AC156" s="1"/>
      <c r="AD156" s="1"/>
      <c r="AH156" s="1"/>
      <c r="AI156" s="1"/>
      <c r="AJ156" s="1"/>
      <c r="AK156" s="1"/>
      <c r="AL156" s="24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4"/>
      <c r="R157" s="24"/>
      <c r="S157" s="24"/>
      <c r="T157" s="1"/>
      <c r="U157" s="24"/>
      <c r="V157" s="24"/>
      <c r="AC157" s="1"/>
      <c r="AD157" s="1"/>
      <c r="AH157" s="1"/>
      <c r="AI157" s="1"/>
      <c r="AJ157" s="1"/>
      <c r="AK157" s="1"/>
      <c r="AL157" s="24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4"/>
      <c r="R158" s="24"/>
      <c r="S158" s="24"/>
      <c r="T158" s="1"/>
      <c r="U158" s="24"/>
      <c r="V158" s="24"/>
      <c r="AC158" s="1"/>
      <c r="AD158" s="1"/>
      <c r="AH158" s="1"/>
      <c r="AI158" s="1"/>
      <c r="AJ158" s="1"/>
      <c r="AK158" s="1"/>
      <c r="AL158" s="24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4"/>
      <c r="R159" s="24"/>
      <c r="S159" s="24"/>
      <c r="T159" s="1"/>
      <c r="U159" s="24"/>
      <c r="V159" s="24"/>
      <c r="AC159" s="1"/>
      <c r="AD159" s="1"/>
      <c r="AH159" s="1"/>
      <c r="AI159" s="1"/>
      <c r="AJ159" s="1"/>
      <c r="AK159" s="1"/>
      <c r="AL159" s="24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4"/>
      <c r="R160" s="24"/>
      <c r="S160" s="24"/>
      <c r="T160" s="1"/>
      <c r="U160" s="24"/>
      <c r="V160" s="24"/>
      <c r="AC160" s="1"/>
      <c r="AD160" s="1"/>
      <c r="AH160" s="1"/>
      <c r="AI160" s="1"/>
      <c r="AJ160" s="1"/>
      <c r="AK160" s="1"/>
      <c r="AL160" s="24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4"/>
      <c r="R161" s="24"/>
      <c r="S161" s="24"/>
      <c r="T161" s="1"/>
      <c r="U161" s="24"/>
      <c r="V161" s="24"/>
      <c r="AC161" s="1"/>
      <c r="AD161" s="1"/>
      <c r="AH161" s="1"/>
      <c r="AI161" s="1"/>
      <c r="AJ161" s="1"/>
      <c r="AK161" s="1"/>
      <c r="AL161" s="24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4"/>
      <c r="R162" s="24"/>
      <c r="S162" s="24"/>
      <c r="T162" s="1"/>
      <c r="U162" s="24"/>
      <c r="V162" s="24"/>
      <c r="AC162" s="1"/>
      <c r="AD162" s="1"/>
      <c r="AH162" s="1"/>
      <c r="AI162" s="1"/>
      <c r="AJ162" s="1"/>
      <c r="AK162" s="1"/>
      <c r="AL162" s="24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4"/>
      <c r="R163" s="24"/>
      <c r="S163" s="24"/>
      <c r="T163" s="1"/>
      <c r="U163" s="24"/>
      <c r="V163" s="24"/>
      <c r="AC163" s="1"/>
      <c r="AD163" s="1"/>
      <c r="AH163" s="1"/>
      <c r="AI163" s="1"/>
      <c r="AJ163" s="1"/>
      <c r="AK163" s="1"/>
      <c r="AL163" s="24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4"/>
      <c r="R164" s="24"/>
      <c r="S164" s="24"/>
      <c r="T164" s="1"/>
      <c r="U164" s="24"/>
      <c r="V164" s="24"/>
      <c r="AC164" s="1"/>
      <c r="AD164" s="1"/>
      <c r="AH164" s="1"/>
      <c r="AI164" s="1"/>
      <c r="AJ164" s="1"/>
      <c r="AK164" s="1"/>
      <c r="AL164" s="24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4"/>
      <c r="R165" s="24"/>
      <c r="S165" s="24"/>
      <c r="T165" s="1"/>
      <c r="U165" s="24"/>
      <c r="V165" s="24"/>
      <c r="AC165" s="1"/>
      <c r="AD165" s="1"/>
      <c r="AH165" s="1"/>
      <c r="AI165" s="1"/>
      <c r="AJ165" s="1"/>
      <c r="AK165" s="1"/>
      <c r="AL165" s="24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4"/>
      <c r="R166" s="24"/>
      <c r="S166" s="24"/>
      <c r="T166" s="1"/>
      <c r="U166" s="24"/>
      <c r="V166" s="24"/>
      <c r="AC166" s="1"/>
      <c r="AD166" s="1"/>
      <c r="AH166" s="1"/>
      <c r="AI166" s="1"/>
      <c r="AJ166" s="1"/>
      <c r="AK166" s="1"/>
      <c r="AL166" s="24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4"/>
      <c r="R167" s="24"/>
      <c r="S167" s="24"/>
      <c r="T167" s="1"/>
      <c r="U167" s="24"/>
      <c r="V167" s="24"/>
      <c r="AC167" s="1"/>
      <c r="AD167" s="1"/>
      <c r="AH167" s="1"/>
      <c r="AI167" s="1"/>
      <c r="AJ167" s="1"/>
      <c r="AK167" s="1"/>
      <c r="AL167" s="24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4"/>
      <c r="R168" s="24"/>
      <c r="S168" s="24"/>
      <c r="T168" s="1"/>
      <c r="U168" s="24"/>
      <c r="V168" s="24"/>
      <c r="AC168" s="1"/>
      <c r="AD168" s="1"/>
      <c r="AH168" s="1"/>
      <c r="AI168" s="1"/>
      <c r="AJ168" s="1"/>
      <c r="AK168" s="1"/>
      <c r="AL168" s="24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4"/>
      <c r="R169" s="24"/>
      <c r="S169" s="24"/>
      <c r="T169" s="1"/>
      <c r="U169" s="24"/>
      <c r="V169" s="24"/>
      <c r="AC169" s="1"/>
      <c r="AD169" s="1"/>
      <c r="AH169" s="1"/>
      <c r="AI169" s="1"/>
      <c r="AJ169" s="1"/>
      <c r="AK169" s="1"/>
      <c r="AL169" s="24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4"/>
      <c r="R170" s="24"/>
      <c r="S170" s="24"/>
      <c r="T170" s="1"/>
      <c r="U170" s="24"/>
      <c r="V170" s="24"/>
      <c r="AC170" s="1"/>
      <c r="AD170" s="1"/>
      <c r="AH170" s="1"/>
      <c r="AI170" s="1"/>
      <c r="AJ170" s="1"/>
      <c r="AK170" s="1"/>
      <c r="AL170" s="24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4"/>
      <c r="R171" s="24"/>
      <c r="S171" s="24"/>
      <c r="T171" s="1"/>
      <c r="U171" s="24"/>
      <c r="V171" s="24"/>
      <c r="AC171" s="1"/>
      <c r="AD171" s="1"/>
      <c r="AH171" s="1"/>
      <c r="AI171" s="1"/>
      <c r="AJ171" s="1"/>
      <c r="AK171" s="1"/>
      <c r="AL171" s="24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4"/>
      <c r="R172" s="24"/>
      <c r="S172" s="24"/>
      <c r="T172" s="1"/>
      <c r="U172" s="24"/>
      <c r="V172" s="24"/>
      <c r="AC172" s="1"/>
      <c r="AD172" s="1"/>
      <c r="AH172" s="1"/>
      <c r="AI172" s="1"/>
      <c r="AJ172" s="1"/>
      <c r="AK172" s="1"/>
      <c r="AL172" s="24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1"/>
      <c r="U173" s="24"/>
      <c r="V173" s="24"/>
      <c r="AH173" s="1"/>
      <c r="AI173" s="1"/>
      <c r="AJ173" s="1"/>
      <c r="AK173" s="1"/>
      <c r="AL173" s="24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1"/>
      <c r="U174" s="24"/>
      <c r="V174" s="24"/>
      <c r="AH174" s="1"/>
      <c r="AI174" s="1"/>
      <c r="AJ174" s="1"/>
      <c r="AK174" s="1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1"/>
      <c r="U175" s="24"/>
      <c r="V175" s="24"/>
      <c r="AH175" s="1"/>
      <c r="AI175" s="1"/>
      <c r="AJ175" s="1"/>
      <c r="AK175" s="1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1"/>
      <c r="U176" s="24"/>
      <c r="V176" s="24"/>
      <c r="AH176" s="1"/>
      <c r="AI176" s="1"/>
      <c r="AJ176" s="1"/>
      <c r="AK176" s="1"/>
      <c r="AL176" s="24"/>
    </row>
    <row r="177" spans="12:38" ht="14.25" x14ac:dyDescent="0.2">
      <c r="L177" s="24"/>
      <c r="M177" s="24"/>
      <c r="N177" s="24"/>
      <c r="O177" s="24"/>
      <c r="P177" s="24"/>
      <c r="T177" s="1"/>
      <c r="AH177" s="1"/>
      <c r="AI177" s="1"/>
      <c r="AJ177" s="1"/>
      <c r="AK177" s="1"/>
      <c r="AL177" s="24"/>
    </row>
    <row r="178" spans="12:38" ht="14.25" x14ac:dyDescent="0.2">
      <c r="L178" s="24"/>
      <c r="M178" s="24"/>
      <c r="N178" s="24"/>
      <c r="O178" s="24"/>
      <c r="P178" s="24"/>
      <c r="T178" s="1"/>
      <c r="AH178" s="1"/>
      <c r="AI178" s="1"/>
      <c r="AJ178" s="1"/>
      <c r="AK178" s="1"/>
      <c r="AL178" s="24"/>
    </row>
    <row r="179" spans="12:38" ht="14.25" x14ac:dyDescent="0.2">
      <c r="L179" s="24"/>
      <c r="M179" s="24"/>
      <c r="N179" s="24"/>
      <c r="O179" s="24"/>
      <c r="P179" s="24"/>
      <c r="T179" s="1"/>
      <c r="AH179" s="1"/>
      <c r="AI179" s="1"/>
      <c r="AJ179" s="1"/>
      <c r="AK179" s="1"/>
      <c r="AL179" s="24"/>
    </row>
    <row r="180" spans="12:38" ht="14.25" x14ac:dyDescent="0.2">
      <c r="L180" s="24"/>
      <c r="M180" s="24"/>
      <c r="N180" s="24"/>
      <c r="O180" s="24"/>
      <c r="P180" s="24"/>
      <c r="AH180" s="24"/>
      <c r="AI180" s="24"/>
      <c r="AJ180" s="24"/>
      <c r="AK180" s="24"/>
      <c r="AL18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2023-10-19T09:29:23Z</dcterms:modified>
</cp:coreProperties>
</file>